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DieseArbeitsmappe" defaultThemeVersion="124226"/>
  <bookViews>
    <workbookView xWindow="84" yWindow="5676" windowWidth="22800" windowHeight="4740" tabRatio="940" activeTab="0"/>
  </bookViews>
  <sheets>
    <sheet name="Seite 9" sheetId="10" r:id="rId1"/>
    <sheet name="Seiten 10-11" sheetId="11" r:id="rId2"/>
    <sheet name="Seite 13" sheetId="13" r:id="rId3"/>
    <sheet name="Seite 14-15" sheetId="14" r:id="rId4"/>
    <sheet name="Seite 16" sheetId="142" r:id="rId5"/>
    <sheet name="Seite 18" sheetId="143" r:id="rId6"/>
    <sheet name="Seite19" sheetId="141" r:id="rId7"/>
    <sheet name="Seite 20-21" sheetId="17" r:id="rId8"/>
    <sheet name="Seite 23" sheetId="144" r:id="rId9"/>
    <sheet name="Seite 24-25" sheetId="145" r:id="rId10"/>
    <sheet name="Seite 27" sheetId="146" r:id="rId11"/>
    <sheet name="Seite 28-29" sheetId="32" r:id="rId12"/>
    <sheet name="Seite 31" sheetId="147" r:id="rId13"/>
    <sheet name="Seite 32-33" sheetId="20" r:id="rId14"/>
    <sheet name="Seite 34-35" sheetId="22" r:id="rId15"/>
    <sheet name="Seite 37" sheetId="148" r:id="rId16"/>
    <sheet name="Seite 38-39" sheetId="30" r:id="rId17"/>
    <sheet name="Seite 41" sheetId="149" r:id="rId18"/>
    <sheet name="Seite 42-43" sheetId="137" r:id="rId19"/>
    <sheet name="Seite 44" sheetId="150" r:id="rId20"/>
    <sheet name="Seite 47" sheetId="24" r:id="rId21"/>
    <sheet name="Seite 48-49" sheetId="25" r:id="rId22"/>
    <sheet name="Seite 51" sheetId="74" r:id="rId23"/>
    <sheet name="Seite 52-53" sheetId="75" r:id="rId24"/>
    <sheet name="Seite 57" sheetId="48" r:id="rId25"/>
    <sheet name="Seite 58-59" sheetId="49" r:id="rId26"/>
    <sheet name="Seite 60-61" sheetId="95" r:id="rId27"/>
    <sheet name="Seite 62" sheetId="53" r:id="rId28"/>
    <sheet name="Seite 63" sheetId="54" r:id="rId29"/>
    <sheet name="Seite 64" sheetId="97" r:id="rId30"/>
    <sheet name=" Seite 68-69" sheetId="63" r:id="rId31"/>
    <sheet name="Seite 70-71" sheetId="65" r:id="rId32"/>
    <sheet name="Seite 76" sheetId="152" r:id="rId33"/>
    <sheet name="Seite 77" sheetId="153" r:id="rId34"/>
    <sheet name="Seite 78" sheetId="154" r:id="rId35"/>
    <sheet name="Seite 79" sheetId="155" r:id="rId36"/>
    <sheet name="Seite 80" sheetId="156" r:id="rId37"/>
    <sheet name="Seite 81" sheetId="157" r:id="rId38"/>
  </sheets>
  <definedNames>
    <definedName name="_xlnm.Print_Area" localSheetId="30">' Seite 68-69'!$A$1:$W$41</definedName>
    <definedName name="_xlnm.Print_Area" localSheetId="2">'Seite 13'!$A$1:$K$72</definedName>
    <definedName name="_xlnm.Print_Area" localSheetId="3">'Seite 14-15'!$A$1:$Z$68</definedName>
    <definedName name="_xlnm.Print_Area" localSheetId="4">'Seite 16'!$A$1:$N$45</definedName>
    <definedName name="_xlnm.Print_Area" localSheetId="5">'Seite 18'!$A$1:$T$73</definedName>
    <definedName name="_xlnm.Print_Area" localSheetId="7">'Seite 20-21'!$A$1:$Z$68</definedName>
    <definedName name="_xlnm.Print_Area" localSheetId="8">'Seite 23'!$A$1:$N$44</definedName>
    <definedName name="_xlnm.Print_Area" localSheetId="9">'Seite 24-25'!$A$1:$Z$68</definedName>
    <definedName name="_xlnm.Print_Area" localSheetId="10">'Seite 27'!$A$1:$N$44</definedName>
    <definedName name="_xlnm.Print_Area" localSheetId="11">'Seite 28-29'!$A$1:$Z$68</definedName>
    <definedName name="_xlnm.Print_Area" localSheetId="12">'Seite 31'!$A$1:$P$77</definedName>
    <definedName name="_xlnm.Print_Area" localSheetId="13">'Seite 32-33'!$A$1:$P$75</definedName>
    <definedName name="_xlnm.Print_Area" localSheetId="14">'Seite 34-35'!$A$1:$P$75</definedName>
    <definedName name="_xlnm.Print_Area" localSheetId="16">'Seite 38-39'!$A$1:$Y$68</definedName>
    <definedName name="_xlnm.Print_Area" localSheetId="17">'Seite 41'!$A$1:$M$74</definedName>
    <definedName name="_xlnm.Print_Area" localSheetId="18">'Seite 42-43'!$A$1:$W$68</definedName>
    <definedName name="_xlnm.Print_Area" localSheetId="19">'Seite 44'!$A$1:$N$44</definedName>
    <definedName name="_xlnm.Print_Area" localSheetId="20">'Seite 47'!$A$1:$F$73</definedName>
    <definedName name="_xlnm.Print_Area" localSheetId="21">'Seite 48-49'!$A$1:$Z$73</definedName>
    <definedName name="_xlnm.Print_Area" localSheetId="22">'Seite 51'!$A$1:$N$42</definedName>
    <definedName name="_xlnm.Print_Area" localSheetId="23">'Seite 52-53'!$A$1:$P$64</definedName>
    <definedName name="_xlnm.Print_Area" localSheetId="24">'Seite 57'!$A$1:$J$70</definedName>
    <definedName name="_xlnm.Print_Area" localSheetId="25">'Seite 58-59'!$A$1:$U$74</definedName>
    <definedName name="_xlnm.Print_Area" localSheetId="26">'Seite 60-61'!$A$1:$U$74</definedName>
    <definedName name="_xlnm.Print_Area" localSheetId="27">'Seite 62'!$A$1:$H$40</definedName>
    <definedName name="_xlnm.Print_Area" localSheetId="28">'Seite 63'!$A$1:$L$53</definedName>
    <definedName name="_xlnm.Print_Area" localSheetId="29">'Seite 64'!$A$1:$L$53</definedName>
    <definedName name="_xlnm.Print_Area" localSheetId="31">'Seite 70-71'!$A$1:$P$41</definedName>
    <definedName name="_xlnm.Print_Area" localSheetId="32">'Seite 76'!$A$1:$N$39</definedName>
    <definedName name="_xlnm.Print_Area" localSheetId="33">'Seite 77'!$A$1:$N$51</definedName>
    <definedName name="_xlnm.Print_Area" localSheetId="34">'Seite 78'!$A$1:$N$50</definedName>
    <definedName name="_xlnm.Print_Area" localSheetId="35">'Seite 79'!$A$1:$N$49</definedName>
    <definedName name="_xlnm.Print_Area" localSheetId="36">'Seite 80'!$A$1:$N$49</definedName>
    <definedName name="_xlnm.Print_Area" localSheetId="37">'Seite 81'!$A$1:$N$49</definedName>
    <definedName name="_xlnm.Print_Area" localSheetId="0">'Seite 9'!$A$1:$N$45</definedName>
    <definedName name="_xlnm.Print_Area" localSheetId="6">'Seite19'!$A$1:$N$45</definedName>
    <definedName name="_xlnm.Print_Area" localSheetId="1">'Seiten 10-11'!$A$1:$Z$68</definedName>
  </definedNames>
  <calcPr calcId="125725" iterate="1" iterateCount="100" iterateDelta="0.001"/>
</workbook>
</file>

<file path=xl/sharedStrings.xml><?xml version="1.0" encoding="utf-8"?>
<sst xmlns="http://schemas.openxmlformats.org/spreadsheetml/2006/main" count="3410" uniqueCount="476">
  <si>
    <t>Erbanfälle  /  Parts héréditaires</t>
  </si>
  <si>
    <t xml:space="preserve">Steuersubjekt: </t>
  </si>
  <si>
    <t>Reine Holding-Aktiengesellschaft mit ausschliesslicher Beteiligung an anderen Gesellschaften</t>
  </si>
  <si>
    <t>Annahmen</t>
  </si>
  <si>
    <t>Hypothèses</t>
  </si>
  <si>
    <t>Sujet fiscal:</t>
  </si>
  <si>
    <t>Marginalbelastung in den Kantonshauptorten</t>
  </si>
  <si>
    <t>Charge marginale dans les chefs-lieux des cantons</t>
  </si>
  <si>
    <t>Lediger / Personne célibataire</t>
  </si>
  <si>
    <t>Bruttoarbeitseinkommen in 1'000 Fr. / Revenu brut du travail en 1'000 fr.</t>
  </si>
  <si>
    <t>Kantonshauptorte</t>
  </si>
  <si>
    <t>Chefs-lieux des cantons</t>
  </si>
  <si>
    <t>bis / à</t>
  </si>
  <si>
    <t>Bund</t>
  </si>
  <si>
    <t>Confédération</t>
  </si>
  <si>
    <t>Marginalbelastung in o/o / Charge marginale en o/o</t>
  </si>
  <si>
    <t>Lediger</t>
  </si>
  <si>
    <t>Bruttoarbeitseinkommen in Franken</t>
  </si>
  <si>
    <t>Steuerbelastung in Franken</t>
  </si>
  <si>
    <t>Freiburg</t>
  </si>
  <si>
    <t>Sitten</t>
  </si>
  <si>
    <t>Neuenburg</t>
  </si>
  <si>
    <t>Genf</t>
  </si>
  <si>
    <t>Delsberg</t>
  </si>
  <si>
    <t>Steuerbelastung in Prozenten des Bruttoarbeitseinkommens</t>
  </si>
  <si>
    <t>Erbanfälle an Onkel und Tanten</t>
  </si>
  <si>
    <t>Erbanfälle an Nichtverwandte</t>
  </si>
  <si>
    <t>Parts héréditaires des oncles et tantes</t>
  </si>
  <si>
    <t>Parts héréditaires des personnes sans lien de parenté</t>
  </si>
  <si>
    <t>Erbanfallsteuern / Impôts sur les parts héréditaires</t>
  </si>
  <si>
    <t>Gemeinden/Communes</t>
  </si>
  <si>
    <t>%</t>
  </si>
  <si>
    <t>Charge de la fortune nette due aux impôts cantonaux, communaux et paroissiaux</t>
  </si>
  <si>
    <t>Belastung des Reinvermögens durch Kantons-, Gemeinde- und Kirchensteuern</t>
  </si>
  <si>
    <t>Belastung des AHV- und Pensionseinkommens durch Kantons-, Gemeinde- und Kirchensteuern</t>
  </si>
  <si>
    <t>Charge du revenu provenant de l'AVS et d'une pension due aux impôts cantonaux, communaux et paroissiaux</t>
  </si>
  <si>
    <t>Rendite in Prozenten  /  Rendement en pour-cent</t>
  </si>
  <si>
    <t>Kapital und Reserven 100'000 Franken  /  Capital et réserves 100'000 francs</t>
  </si>
  <si>
    <t xml:space="preserve">Zürich </t>
  </si>
  <si>
    <t xml:space="preserve">Bern </t>
  </si>
  <si>
    <t xml:space="preserve">Luzern </t>
  </si>
  <si>
    <t xml:space="preserve">Altdorf </t>
  </si>
  <si>
    <t xml:space="preserve">Schwyz </t>
  </si>
  <si>
    <t xml:space="preserve">Belastung des Bruttoarbeitseinkommens durch Kantons-, Gemeinde- und Kirchensteuern für einen Verheirateten, </t>
  </si>
  <si>
    <t>Steuerbelastung in Prozenten</t>
  </si>
  <si>
    <t>Einkommensverteilung  70 : 30</t>
  </si>
  <si>
    <t>Konkubinat - Doppelverdiener</t>
  </si>
  <si>
    <t>Konkubinat</t>
  </si>
  <si>
    <t>Concubinage</t>
  </si>
  <si>
    <t>Veränderung der Belastung des Bruttoarbeitseinkommens durch Kantons-, Gemeinde- und Kirchensteuern in Prozenten</t>
  </si>
  <si>
    <t>Changement de la charge du revenu brut du travail due aux impôts cantonaux, communaux et paroissiaux, en pour-cent</t>
  </si>
  <si>
    <t>Personenwagen</t>
  </si>
  <si>
    <t>Hubraum (cm3)</t>
  </si>
  <si>
    <t xml:space="preserve">Steuer-PS </t>
  </si>
  <si>
    <t>KW</t>
  </si>
  <si>
    <t>Maximal zulässiges Gesamtgewicht in kg</t>
  </si>
  <si>
    <t>Motorfahrzeugsteuern in Franken</t>
  </si>
  <si>
    <t>Voitures de tourisme</t>
  </si>
  <si>
    <t>Cylindrée (cm3)</t>
  </si>
  <si>
    <t>CV-impôt</t>
  </si>
  <si>
    <t>kW</t>
  </si>
  <si>
    <t>Poids total maximum autorisé en kg</t>
  </si>
  <si>
    <t>Auswirkungen der Sozialabzüge  / Effets des déductions sociales</t>
  </si>
  <si>
    <t xml:space="preserve">Entlastung eines Verheirateten ohne Kinder gegenüber einem Ledigen </t>
  </si>
  <si>
    <t>Fribourg</t>
  </si>
  <si>
    <t>fr.</t>
  </si>
  <si>
    <t>Aarau</t>
  </si>
  <si>
    <t>Bern</t>
  </si>
  <si>
    <t>Solothurn</t>
  </si>
  <si>
    <t>Frauenfeld</t>
  </si>
  <si>
    <t>Luzern</t>
  </si>
  <si>
    <t>Basel</t>
  </si>
  <si>
    <t>Bellinzona</t>
  </si>
  <si>
    <t>Altdorf</t>
  </si>
  <si>
    <t>Liestal</t>
  </si>
  <si>
    <t>Lausanne</t>
  </si>
  <si>
    <t>Schwyz</t>
  </si>
  <si>
    <t>Schaffhausen</t>
  </si>
  <si>
    <t>Sion</t>
  </si>
  <si>
    <t>Sarnen</t>
  </si>
  <si>
    <t>Herisau</t>
  </si>
  <si>
    <t>Neuchâtel</t>
  </si>
  <si>
    <t>Stans</t>
  </si>
  <si>
    <t>Appenzell</t>
  </si>
  <si>
    <t>Genève</t>
  </si>
  <si>
    <t>Glarus</t>
  </si>
  <si>
    <t>St. Gallen</t>
  </si>
  <si>
    <t>Delémont</t>
  </si>
  <si>
    <t>Zug</t>
  </si>
  <si>
    <t>Chur</t>
  </si>
  <si>
    <t>Direkte Bundessteuer</t>
  </si>
  <si>
    <t>Impôt fédéral direct</t>
  </si>
  <si>
    <t>Belastung des Bruttoarbeitseinkommens durch Kantons-, Gemeinde- und Kirchensteuern</t>
  </si>
  <si>
    <t>Charge du revenu brut du travail due aux impôts cantonaux, communaux et paroissiaux</t>
  </si>
  <si>
    <t>Diminution pour une personne mariée avec 2 enfants (y compris les allocations pour enfants), par rapport à une</t>
  </si>
  <si>
    <t>Verheirateter Rentner</t>
  </si>
  <si>
    <t xml:space="preserve">AHV- und Pensionseinkommen in Franken </t>
  </si>
  <si>
    <t>Steuerbelastung in Prozenten des AHV- und Pensionseinkommens</t>
  </si>
  <si>
    <t>Bruttoarbeitseinkommen in 1000 Franken / Revenu brut du travail en 1000 francs</t>
  </si>
  <si>
    <t>20'</t>
  </si>
  <si>
    <t>25'</t>
  </si>
  <si>
    <t>Epoux dont un seul excerce une activité lucrative</t>
  </si>
  <si>
    <t>Charge du revenu brut du travail due aux impôts cantonaux, communaux et paroissiaux pour une personne mariée exerçant une activité lucrative dépendante, avec certificat de salaire, sans enfant</t>
  </si>
  <si>
    <t>30'</t>
  </si>
  <si>
    <t>35'</t>
  </si>
  <si>
    <t>40'</t>
  </si>
  <si>
    <t>45'</t>
  </si>
  <si>
    <t>50'</t>
  </si>
  <si>
    <t>60'</t>
  </si>
  <si>
    <t>70'</t>
  </si>
  <si>
    <t>80'</t>
  </si>
  <si>
    <t>90'</t>
  </si>
  <si>
    <t>100'</t>
  </si>
  <si>
    <t>150'</t>
  </si>
  <si>
    <t>200'</t>
  </si>
  <si>
    <t>300'</t>
  </si>
  <si>
    <t>400'</t>
  </si>
  <si>
    <t>500'</t>
  </si>
  <si>
    <t>15'</t>
  </si>
  <si>
    <t>17.5'</t>
  </si>
  <si>
    <t>unselbständig Erwerbenden mit Lohnausweis, ohne Kinder</t>
  </si>
  <si>
    <t>Jahre</t>
  </si>
  <si>
    <t>Index der Konsumentenpreise, Stand im Dezember des Vorjahres (September 1977 = 100)</t>
  </si>
  <si>
    <t>Bruttoarbeitseinkommen (Lohnausweis) bei Teuerungsausgleich in Franken</t>
  </si>
  <si>
    <t>Ticino</t>
  </si>
  <si>
    <t>Revenu brut du travail en francs</t>
  </si>
  <si>
    <t>Reingewinn  4'000 Franken 3)</t>
  </si>
  <si>
    <t>Reingewinn  8'000 Franken 3)</t>
  </si>
  <si>
    <t xml:space="preserve">St. Gallen </t>
  </si>
  <si>
    <t>Reingewinn  20'000 Franken 3)</t>
  </si>
  <si>
    <t>Reingewinn  30'000 Franken 3)</t>
  </si>
  <si>
    <t xml:space="preserve">Bénéfice net </t>
  </si>
  <si>
    <t>Montants d'impôt en francs</t>
  </si>
  <si>
    <t>déterminant</t>
  </si>
  <si>
    <t xml:space="preserve">pour le calcul </t>
  </si>
  <si>
    <t>Canton</t>
  </si>
  <si>
    <t>Chefs-lieux-des cantons</t>
  </si>
  <si>
    <t>de l'impôt</t>
  </si>
  <si>
    <t>et</t>
  </si>
  <si>
    <t>en francs</t>
  </si>
  <si>
    <t>commune 2)</t>
  </si>
  <si>
    <t>Bénéfice net   12'000 francs 3)</t>
  </si>
  <si>
    <t>Bénéfice net   16'000 francs 3)</t>
  </si>
  <si>
    <t>Genf  3)</t>
  </si>
  <si>
    <t>Genève  3)</t>
  </si>
  <si>
    <t>3)  Ohne Gewerbesteuer</t>
  </si>
  <si>
    <t>3)  Sans la taxe professionnelle fixe</t>
  </si>
  <si>
    <t>1)  SA commerciales, industrielles ou bancaires, sans participations</t>
  </si>
  <si>
    <t>2)  Reingewinn vor Abzug der im Geschäftsjahr bezahlten Steuern</t>
  </si>
  <si>
    <t>2)  Bénéfice net avant déduction des impôts payés pendant l'exercice</t>
  </si>
  <si>
    <t>Augmentation ou Diminution (-) de la charge d'un rentier marié par rapport à une personne mariée exerçant une activité lucrative dépendante, sans enfants</t>
  </si>
  <si>
    <t xml:space="preserve">  Mehrbelastung bzw. Entlastung (-) in Prozenten / Augmentation ou diminution (-) en pour-cent</t>
  </si>
  <si>
    <t>Verheirateter ohne Kinder</t>
  </si>
  <si>
    <t>Entlastung eines Verheirateten mit 2 Kindern (inklusive Kinderzulagen) gegenüber einem Verheirateten ohne Kinder</t>
  </si>
  <si>
    <t>Verheirateter mit 2 Kindern</t>
  </si>
  <si>
    <t>Einkommensvertreilung 50 : 50</t>
  </si>
  <si>
    <t>Répartition du revenu   50 : 50</t>
  </si>
  <si>
    <t>Einkommensvertreilung 70 : 30</t>
  </si>
  <si>
    <t>Répartition du revenu   70 : 30</t>
  </si>
  <si>
    <t>Indizierte Steuerbelastung  /  Charge fiscale indexée</t>
  </si>
  <si>
    <t>Alleinverdiener - Doppelverdiener</t>
  </si>
  <si>
    <t>Alleinverdiener</t>
  </si>
  <si>
    <t>Doppelverdiener</t>
  </si>
  <si>
    <t>Einkommensverteilung  50 : 50</t>
  </si>
  <si>
    <t>Appenzell I.Rh.</t>
  </si>
  <si>
    <t>Sattelschlepper / Tracteur de sem.rem. 1)</t>
  </si>
  <si>
    <t>Anhänger / Remorque</t>
  </si>
  <si>
    <t>Diminution pour une personne mariée, sans enfant, par rapport à une personne célibataire</t>
  </si>
  <si>
    <t>Reinvermögen in 1'000 Franken / Fortune nette en 1'000 francs</t>
  </si>
  <si>
    <t>Zürich</t>
  </si>
  <si>
    <r>
      <t>Reingewinn- und Kapitalbelastung</t>
    </r>
    <r>
      <rPr>
        <b/>
        <sz val="12"/>
        <rFont val="Helvetica"/>
        <family val="2"/>
      </rPr>
      <t xml:space="preserve"> durch Kantons-, Gemeinde- und Kirchensteuern sowie direkte Bundessteuer insgesamt in Prozenten des Reingewinnes 2)</t>
    </r>
  </si>
  <si>
    <t>2) Les communes peuvent percevoir des centimes additionnels à l'impôt perçu par le canton, mais au maximum 100 centimes par fr.</t>
  </si>
  <si>
    <t>Basel-Landschaft</t>
  </si>
  <si>
    <t>Parts héréditaires des frères et soeurs</t>
  </si>
  <si>
    <t>Doppelverdiener gegenüber Alleinverdiener (Alleinverdiener = 100)</t>
  </si>
  <si>
    <t xml:space="preserve"> Doppelverdiener gegenüber Konkubinat (Konkubinat = 100)</t>
  </si>
  <si>
    <t xml:space="preserve"> Epoux exerçant tous deux une activité lucrative par rapport au</t>
  </si>
  <si>
    <t xml:space="preserve"> concubinage (concubinage = 100)</t>
  </si>
  <si>
    <t xml:space="preserve">Epoux exerçant tous deux une activité lucrative par rapport à </t>
  </si>
  <si>
    <t>ceux dont un seul exerce une activité lucrative (époux dont un</t>
  </si>
  <si>
    <t>seul exerce une activité lucrative  = 100)</t>
  </si>
  <si>
    <t>Aktiengesellschaften 1)  /  Sociétés anonymes 1)</t>
  </si>
  <si>
    <t xml:space="preserve">Sarnen </t>
  </si>
  <si>
    <t xml:space="preserve">Stans </t>
  </si>
  <si>
    <t xml:space="preserve">Glarus </t>
  </si>
  <si>
    <t xml:space="preserve">Zug </t>
  </si>
  <si>
    <t xml:space="preserve">Freiburg </t>
  </si>
  <si>
    <t xml:space="preserve">Solothurn  </t>
  </si>
  <si>
    <t xml:space="preserve">Basel </t>
  </si>
  <si>
    <t xml:space="preserve">Liestal </t>
  </si>
  <si>
    <t xml:space="preserve">Schaffhausen  </t>
  </si>
  <si>
    <t xml:space="preserve">Herisau </t>
  </si>
  <si>
    <t xml:space="preserve">Appenzell  </t>
  </si>
  <si>
    <t xml:space="preserve">St. Gallen  </t>
  </si>
  <si>
    <t xml:space="preserve">Chur </t>
  </si>
  <si>
    <t xml:space="preserve">Aarau </t>
  </si>
  <si>
    <t xml:space="preserve">Bellinzona </t>
  </si>
  <si>
    <t xml:space="preserve">Lausanne </t>
  </si>
  <si>
    <t xml:space="preserve">Sitten </t>
  </si>
  <si>
    <t xml:space="preserve">Neuenburg </t>
  </si>
  <si>
    <t>Genf  4)</t>
  </si>
  <si>
    <t xml:space="preserve">Delsberg </t>
  </si>
  <si>
    <t>Kapital und Reserven 2'000'000 Franken  /  Capital et réserves 2'000'000 de francs</t>
  </si>
  <si>
    <t xml:space="preserve">Zurich </t>
  </si>
  <si>
    <t xml:space="preserve">Berne </t>
  </si>
  <si>
    <t xml:space="preserve">Lucerne </t>
  </si>
  <si>
    <t xml:space="preserve">Glaris </t>
  </si>
  <si>
    <t xml:space="preserve">Zoug </t>
  </si>
  <si>
    <t xml:space="preserve">Fribourg </t>
  </si>
  <si>
    <t xml:space="preserve">Soleure  </t>
  </si>
  <si>
    <t xml:space="preserve">Bâle </t>
  </si>
  <si>
    <t xml:space="preserve">Schaffhouse  </t>
  </si>
  <si>
    <t xml:space="preserve">Hérisau </t>
  </si>
  <si>
    <t xml:space="preserve">Saint-Gall  </t>
  </si>
  <si>
    <t xml:space="preserve">Coire </t>
  </si>
  <si>
    <t xml:space="preserve">Sion </t>
  </si>
  <si>
    <t xml:space="preserve">Neuchâtel </t>
  </si>
  <si>
    <t xml:space="preserve">Delémont </t>
  </si>
  <si>
    <t xml:space="preserve">1)  Handels-, Industrie-, Bank-AG, ohne Beteiligungen </t>
  </si>
  <si>
    <t>Verwaltungsgesellschaften  /  Sociétés de base</t>
  </si>
  <si>
    <t>Gesellschaft, die ihren Sitz im Kanton hat, ohne hier jedoch eine Geschäftstätigkeit auszuüben</t>
  </si>
  <si>
    <t>Société ayant un domicile dans le canton sans cependant y exercer une activité commerciale</t>
  </si>
  <si>
    <t>Aktiengesellschaften 1)</t>
  </si>
  <si>
    <t>Für die Steuer-</t>
  </si>
  <si>
    <t>Steuerbeträge in Franken</t>
  </si>
  <si>
    <t xml:space="preserve">berechnung </t>
  </si>
  <si>
    <t>massgebender</t>
  </si>
  <si>
    <t>Kanton</t>
  </si>
  <si>
    <t xml:space="preserve">Reingewinn </t>
  </si>
  <si>
    <t>und</t>
  </si>
  <si>
    <t>Total</t>
  </si>
  <si>
    <t>in Franken</t>
  </si>
  <si>
    <t>Gemeinde 2)</t>
  </si>
  <si>
    <t>Epoux exerçant tous deux une activité lucrative</t>
  </si>
  <si>
    <t>Kantone / Cantons</t>
  </si>
  <si>
    <t>Marginalbelastung in o/oo / Charge marginale en o/oo</t>
  </si>
  <si>
    <t>Steuerbelastung in Promillen des Reinvermögens</t>
  </si>
  <si>
    <t>Personne mariée, sans enfant</t>
  </si>
  <si>
    <t>Steuerhoheit</t>
  </si>
  <si>
    <t>20'000 Fr.</t>
  </si>
  <si>
    <t>50'000 Fr.</t>
  </si>
  <si>
    <t>100'000 Fr.</t>
  </si>
  <si>
    <t>500'000 Fr.</t>
  </si>
  <si>
    <t xml:space="preserve">Zug  </t>
  </si>
  <si>
    <t>Solothurn 1)</t>
  </si>
  <si>
    <t>Graubünden 1)</t>
  </si>
  <si>
    <t>Luzern (Stadt)</t>
  </si>
  <si>
    <t>Lausanne 2)</t>
  </si>
  <si>
    <t>Erbanfälle an Geschwister</t>
  </si>
  <si>
    <t>Erbanfälle an Neffen und Nichten</t>
  </si>
  <si>
    <t>Parts héréditaires des neveux et nièces</t>
  </si>
  <si>
    <t>Souveraineté fiscale</t>
  </si>
  <si>
    <t>20'000 fr.</t>
  </si>
  <si>
    <t>50'000 fr.</t>
  </si>
  <si>
    <t>100'000 fr.</t>
  </si>
  <si>
    <t>500'000 fr.</t>
  </si>
  <si>
    <t>Fribourg (Ville)</t>
  </si>
  <si>
    <t>Société anonyme holding ayant exclusivement des participations à d'autres sociétés</t>
  </si>
  <si>
    <t>Steuerobjekt:</t>
  </si>
  <si>
    <t>Objet fiscal:</t>
  </si>
  <si>
    <t>1'000'000 Fr. Kapital, 500'000 Fr. offene Reserven und 500'000 Fr. versteuerte stille Reserven kombiniert mit verschiedenen Renditetypen</t>
  </si>
  <si>
    <t>1'000'000 fr. de capital, 500'000 fr. de réserves apparentes et 500'000 fr. de réserves latentes imposées, combinés avec différents types de rendement</t>
  </si>
  <si>
    <r>
      <t xml:space="preserve">Genève </t>
    </r>
    <r>
      <rPr>
        <b/>
        <vertAlign val="superscript"/>
        <sz val="14"/>
        <rFont val="Helvetica"/>
        <family val="2"/>
      </rPr>
      <t>2)</t>
    </r>
  </si>
  <si>
    <r>
      <t>Bund</t>
    </r>
    <r>
      <rPr>
        <b/>
        <vertAlign val="superscript"/>
        <sz val="12"/>
        <rFont val="Helvetica"/>
        <family val="2"/>
      </rPr>
      <t xml:space="preserve"> 2)</t>
    </r>
  </si>
  <si>
    <r>
      <t>Confédération</t>
    </r>
    <r>
      <rPr>
        <b/>
        <vertAlign val="superscript"/>
        <sz val="12"/>
        <rFont val="Helvetica"/>
        <family val="2"/>
      </rPr>
      <t xml:space="preserve"> 2)</t>
    </r>
  </si>
  <si>
    <t>Mehrbelastung bzw. Entlastung (-) in Franken / Augmentation ou diminution (-) en francs</t>
  </si>
  <si>
    <t xml:space="preserve">Mehrbelastung bzw. Entlastung (-) eines verheirateten Rentners gegenüber einem verheirateten Unselbständigerwerbenden ohne Kinder </t>
  </si>
  <si>
    <t>Reingewinn  80'000 Franken 3)</t>
  </si>
  <si>
    <t>Reingewinn  160'000 Franken 3)</t>
  </si>
  <si>
    <t>Reingewinn  400'000 Franken 3)</t>
  </si>
  <si>
    <t>Reingewinn  600'000 Franken 3)</t>
  </si>
  <si>
    <t>Bénéfice net   240'000 francs 3)</t>
  </si>
  <si>
    <t>Bénéfice net   320'000 francs 3)</t>
  </si>
  <si>
    <t>Steuerbares Kapital in Franken  /  Capital imposable en francs</t>
  </si>
  <si>
    <t>Steuerbelastung in Franken  /  Charge fiscale en francs</t>
  </si>
  <si>
    <t>1) Handels-, Industrie-, Bank-AG</t>
  </si>
  <si>
    <t>1) SA commerciales, industrielles ou bancaires</t>
  </si>
  <si>
    <t>Holdinggesellschaften  /  Sociétés holding</t>
  </si>
  <si>
    <t>Reingewinn 1)  /  Bénéfice net 1)</t>
  </si>
  <si>
    <t>0 Franken</t>
  </si>
  <si>
    <t>80'000 Franken</t>
  </si>
  <si>
    <t>160'000 Franken</t>
  </si>
  <si>
    <t>Steuerbeträge in Franken  /  Montants d'impôt en francs</t>
  </si>
  <si>
    <t>Gemeinde</t>
  </si>
  <si>
    <t>commune</t>
  </si>
  <si>
    <t>1) Reingewinn vor Abzug der im Geschäftsjahr bezahlten Steuern</t>
  </si>
  <si>
    <t>1) Bénéfice net avant déduction des impôts payés pendant l'exercice</t>
  </si>
  <si>
    <t>2) Ohne Gewerbesteuer</t>
  </si>
  <si>
    <t>2) Sans la taxe professionnelle</t>
  </si>
  <si>
    <t>2) Besteuerung wie Aktiengesellschaften</t>
  </si>
  <si>
    <t>2) Imposition comme pour les sociétés anonymes</t>
  </si>
  <si>
    <t>AHV- und Pensionseinkommen</t>
  </si>
  <si>
    <t>Bruttoarbeitseinkommen in Franken / Revenu brut du travail en francs</t>
  </si>
  <si>
    <t>Bund / Confédération</t>
  </si>
  <si>
    <t>Entlastung in Franken / Diminution en francs</t>
  </si>
  <si>
    <t>Einkommen in Franken / Revenu en francs</t>
  </si>
  <si>
    <t>Impôts sur les véhicules à moteur en francs</t>
  </si>
  <si>
    <t>Lastwagen</t>
  </si>
  <si>
    <t>Maximal zulässige Nutzlast in kg</t>
  </si>
  <si>
    <t>Steuer-PS / DIN-PS</t>
  </si>
  <si>
    <t>12.14 / 90</t>
  </si>
  <si>
    <t>23.28 / 100</t>
  </si>
  <si>
    <t>19.27 / 85</t>
  </si>
  <si>
    <t>31.70 / 128</t>
  </si>
  <si>
    <t>31.21 / 130</t>
  </si>
  <si>
    <t>28.00 / 133</t>
  </si>
  <si>
    <t>33.59 / 145</t>
  </si>
  <si>
    <t>Camions</t>
  </si>
  <si>
    <t>Charge utile maximum autorisée en kg</t>
  </si>
  <si>
    <t xml:space="preserve">-     </t>
  </si>
  <si>
    <t>CV-Impôt / CV DIN</t>
  </si>
  <si>
    <t>53.26 / 204</t>
  </si>
  <si>
    <t>60.95 / 360</t>
  </si>
  <si>
    <t>58.13 / 280</t>
  </si>
  <si>
    <t>61.12 / 330</t>
  </si>
  <si>
    <t>74.46 / 330</t>
  </si>
  <si>
    <t>61.12  /  330</t>
  </si>
  <si>
    <t>Impôt sur les véhicules à moteur en francs</t>
  </si>
  <si>
    <t>Motorrad / Motocycle</t>
  </si>
  <si>
    <t>Erwerbsfähiger Verheirateter ohne Kinder  /  Personne mariée, sans enfant, capable de travailler</t>
  </si>
  <si>
    <t>Vaud</t>
  </si>
  <si>
    <t>Valais</t>
  </si>
  <si>
    <t>Reinvermögen in Franken</t>
  </si>
  <si>
    <t>personne mariée, sans enfant</t>
  </si>
  <si>
    <r>
      <t xml:space="preserve">Steuerbelastung durch </t>
    </r>
    <r>
      <rPr>
        <b/>
        <u val="single"/>
        <sz val="12"/>
        <rFont val="Helvetica"/>
        <family val="2"/>
      </rPr>
      <t>Kapital- und Reingewinnsteuern</t>
    </r>
    <r>
      <rPr>
        <b/>
        <sz val="12"/>
        <rFont val="Helvetica"/>
        <family val="2"/>
      </rPr>
      <t xml:space="preserve"> / Charge fiscale due aux impôts sur </t>
    </r>
    <r>
      <rPr>
        <b/>
        <u val="single"/>
        <sz val="12"/>
        <rFont val="Helvetica"/>
        <family val="2"/>
      </rPr>
      <t>le bénéfice net et le capital</t>
    </r>
  </si>
  <si>
    <t>Appenzell   I.Rh.</t>
  </si>
  <si>
    <t>Graubünden</t>
  </si>
  <si>
    <t>Aargau</t>
  </si>
  <si>
    <t>Thurgau</t>
  </si>
  <si>
    <t>Tessin</t>
  </si>
  <si>
    <t>Waadt</t>
  </si>
  <si>
    <t>Wallis</t>
  </si>
  <si>
    <t>Jura</t>
  </si>
  <si>
    <t>Cantons</t>
  </si>
  <si>
    <r>
      <t>Charge globale sur le bénéfice net et sur le capital</t>
    </r>
    <r>
      <rPr>
        <b/>
        <sz val="12"/>
        <rFont val="Helvetica"/>
        <family val="2"/>
      </rPr>
      <t xml:space="preserve"> due aux impôts cantonaux, communaux et paroissiaux ainsi que l'impôt fédéral direct en pour-cent du bénéfice net 2)</t>
    </r>
  </si>
  <si>
    <r>
      <t xml:space="preserve">Steuerbelastung des </t>
    </r>
    <r>
      <rPr>
        <b/>
        <u val="single"/>
        <sz val="12"/>
        <rFont val="Helvetica"/>
        <family val="2"/>
      </rPr>
      <t>Kapitals</t>
    </r>
    <r>
      <rPr>
        <b/>
        <sz val="12"/>
        <rFont val="Helvetica"/>
        <family val="2"/>
      </rPr>
      <t xml:space="preserve"> durch Kantons-, Gemeinde- und Kirchensteuern</t>
    </r>
  </si>
  <si>
    <r>
      <t xml:space="preserve">Charge fiscale du </t>
    </r>
    <r>
      <rPr>
        <b/>
        <u val="single"/>
        <sz val="12"/>
        <rFont val="Helvetica"/>
        <family val="2"/>
      </rPr>
      <t>capital</t>
    </r>
    <r>
      <rPr>
        <b/>
        <sz val="12"/>
        <rFont val="Helvetica"/>
        <family val="2"/>
      </rPr>
      <t xml:space="preserve"> due aux impôts cantonaux, communaux et paroissiaux</t>
    </r>
  </si>
  <si>
    <r>
      <t xml:space="preserve">Steuerbelastung durch </t>
    </r>
    <r>
      <rPr>
        <b/>
        <u val="single"/>
        <sz val="12"/>
        <rFont val="Helvetica"/>
        <family val="2"/>
      </rPr>
      <t>Kapitalsteuern</t>
    </r>
    <r>
      <rPr>
        <b/>
        <sz val="12"/>
        <rFont val="Helvetica"/>
        <family val="2"/>
      </rPr>
      <t xml:space="preserve"> / Charge fiscale due aux </t>
    </r>
    <r>
      <rPr>
        <b/>
        <u val="single"/>
        <sz val="12"/>
        <rFont val="Helvetica"/>
        <family val="2"/>
      </rPr>
      <t>impôts sur le capital</t>
    </r>
  </si>
  <si>
    <t>Alleinstehende(r) Rentner(in)</t>
  </si>
  <si>
    <t>Alleinstehende(r) mit 2 Kindern</t>
  </si>
  <si>
    <t>Kantone</t>
  </si>
  <si>
    <t>Uri</t>
  </si>
  <si>
    <t>Obwalden</t>
  </si>
  <si>
    <t>Nidwalden</t>
  </si>
  <si>
    <t>Basel-Stadt</t>
  </si>
  <si>
    <t>Appenzell A.Rh.</t>
  </si>
  <si>
    <t>Steuerbelastung durch Reingewinn- und Kapitalsteuern / Charge fiscale due aux impôts sur le bénéfice net et sur le capital</t>
  </si>
  <si>
    <t>Kapital und Reserven 100'000 Franken / Capital et réserves 100'000 francs</t>
  </si>
  <si>
    <t>1)  Handels-, Industrie-, Bank-AG, ohne Beteiligungen. / SA commerciales, industrielles ou bancaires, sans participations.</t>
  </si>
  <si>
    <t>Kapital und Reserven 2'000'000 Franken / Capital et réserves 2'000'000 francs</t>
  </si>
  <si>
    <t xml:space="preserve">2)  Inbegriffen Kirchensteuer. /  Impôts paroissiaux compris. </t>
  </si>
  <si>
    <t>3)  Reingewinn vor Abzug der im Geschäftsjahr bezahlten Steuern. / Bénéfice net avant déduction des impôts payés pendant l'exercice.</t>
  </si>
  <si>
    <t>4)  Ohne Gewerbesteuer. / Sans la taxe professionnelle fixe.</t>
  </si>
  <si>
    <t>2)  Inbegriffen Kirchensteuer. /  Impôts paroissiaux compris.</t>
  </si>
  <si>
    <t xml:space="preserve">3)  Reingewinn vor Abzug der im Geschäftsjahr bezahlten Steuern. / Bénéfice net avant déduction des impôts payés pendant l'exercice. </t>
  </si>
  <si>
    <t xml:space="preserve">4)  Ohne Gewerbesteuer. / Sans la taxe professionnelle fixe. </t>
  </si>
  <si>
    <t>Personenwagen und Motorrad / Voitures de tourisme et un type de motocycle</t>
  </si>
  <si>
    <t>Motorfahrzeugsteuern: Belastung in Franken / Impôts sur le véhicules à moteur: charges en francs</t>
  </si>
  <si>
    <t>Lastwagen, Sattelschlepper und Anhänger / Camions et un type de tracteur de semi-remorque et remorque</t>
  </si>
  <si>
    <t xml:space="preserve">Motorfahrzeugsteuern: Belastungen in Franken / Impôts sur les véhicules à moteur: charges en francs </t>
  </si>
  <si>
    <t>Erbanfälle</t>
  </si>
  <si>
    <t>Erbanfälle an Kinder</t>
  </si>
  <si>
    <t>Erbanfälle an Ehegatten mit Kindern</t>
  </si>
  <si>
    <t>Parts héréditaires des enfants</t>
  </si>
  <si>
    <t>Parts héréditaires des époux avec enfants</t>
  </si>
  <si>
    <t>Fr.</t>
  </si>
  <si>
    <t>Gemeinden</t>
  </si>
  <si>
    <t>Freiburg (Stadt)</t>
  </si>
  <si>
    <t>Verheirateter ohne Kinder / Personne mariée, sans enfant</t>
  </si>
  <si>
    <t>Verheirateter mit 2 Kindern / Personne mariée, avec 2 enfants</t>
  </si>
  <si>
    <t>Doppelverdiener / Epoux exerçant tous deux une activité lucrative</t>
  </si>
  <si>
    <t>Charge fiscale en francs</t>
  </si>
  <si>
    <t xml:space="preserve"> Zurich</t>
  </si>
  <si>
    <t xml:space="preserve"> Berne</t>
  </si>
  <si>
    <t xml:space="preserve"> Lucerne</t>
  </si>
  <si>
    <t xml:space="preserve"> Altdorf</t>
  </si>
  <si>
    <t xml:space="preserve"> Schwyz</t>
  </si>
  <si>
    <t xml:space="preserve"> Sarnen</t>
  </si>
  <si>
    <t xml:space="preserve"> Stans</t>
  </si>
  <si>
    <t xml:space="preserve"> Glaris</t>
  </si>
  <si>
    <t xml:space="preserve"> Zoug</t>
  </si>
  <si>
    <t xml:space="preserve"> Fribourg</t>
  </si>
  <si>
    <t xml:space="preserve"> Soleure</t>
  </si>
  <si>
    <t xml:space="preserve"> Bâle</t>
  </si>
  <si>
    <t xml:space="preserve"> Liestal</t>
  </si>
  <si>
    <t xml:space="preserve"> Schaffhouse</t>
  </si>
  <si>
    <t xml:space="preserve"> Hérisau</t>
  </si>
  <si>
    <t xml:space="preserve"> Appenzell</t>
  </si>
  <si>
    <t xml:space="preserve"> Saint-Gall</t>
  </si>
  <si>
    <t xml:space="preserve"> Coire</t>
  </si>
  <si>
    <t xml:space="preserve"> Aarau</t>
  </si>
  <si>
    <t xml:space="preserve"> Frauenfeld</t>
  </si>
  <si>
    <t xml:space="preserve"> Bellinzona</t>
  </si>
  <si>
    <t xml:space="preserve"> Lausanne</t>
  </si>
  <si>
    <t xml:space="preserve"> Sion</t>
  </si>
  <si>
    <t xml:space="preserve"> Neuchâtel</t>
  </si>
  <si>
    <t xml:space="preserve"> Genève</t>
  </si>
  <si>
    <t xml:space="preserve"> Delémont</t>
  </si>
  <si>
    <t>Charge fiscale en pour-cent du revenu brut du travail</t>
  </si>
  <si>
    <t>Alleinstehende(r) mit 2 Kindern / Personne vivant seule avec 2 enfants</t>
  </si>
  <si>
    <t xml:space="preserve">Alleinstehende(r) Rentner(in) / Rentier(ère) vivant seul(e) </t>
  </si>
  <si>
    <t>AHV- und Pensionseinkommen in 1'000 Fr. / Revenu provenant de l'AVS et d'une pension en 1'000 fr.</t>
  </si>
  <si>
    <t xml:space="preserve">Verheirateter Rentner(in) / Rentier marié </t>
  </si>
  <si>
    <t>1) Kantone, die eine Nachlasssteuer erheben (siehe Seite 74).</t>
  </si>
  <si>
    <t>1) Cantons percevant un impôt sur la masse successorale (voir page 74).</t>
  </si>
  <si>
    <t>2) Die Gemeinden können Zuschläge von höchstens 100 % zur kantonalen Steuer erheben.</t>
  </si>
  <si>
    <t>Kinder  /  Enfants</t>
  </si>
  <si>
    <t>1'000'000 Fr.</t>
  </si>
  <si>
    <t>5'000'000 Fr.</t>
  </si>
  <si>
    <t>Zurich</t>
  </si>
  <si>
    <t>Berne</t>
  </si>
  <si>
    <t>Lucerne</t>
  </si>
  <si>
    <t>Unterwald-le-Haut</t>
  </si>
  <si>
    <t>Unterwald-le-Bas</t>
  </si>
  <si>
    <t>Glaris</t>
  </si>
  <si>
    <t>Zoug</t>
  </si>
  <si>
    <t>Soleure 1)</t>
  </si>
  <si>
    <t>Bâle-Ville</t>
  </si>
  <si>
    <t>Bâle-Campagne</t>
  </si>
  <si>
    <t>Schaffhouse</t>
  </si>
  <si>
    <t>Appenzell Rh.-Ext.</t>
  </si>
  <si>
    <t>Appenzell Rh.-Int.</t>
  </si>
  <si>
    <t>Saint-Gall</t>
  </si>
  <si>
    <t>Grisons 1)</t>
  </si>
  <si>
    <t>Argovie</t>
  </si>
  <si>
    <t>Thurgovie</t>
  </si>
  <si>
    <t>Communes</t>
  </si>
  <si>
    <t>Lucerne (Ville)</t>
  </si>
  <si>
    <t>Coire</t>
  </si>
  <si>
    <t>Ehegatten mit Kindern  /  Epoux avec enfants</t>
  </si>
  <si>
    <t xml:space="preserve">Geschwister  / Frères et soeurs </t>
  </si>
  <si>
    <t>Neffen und Nichten / Neveux et nièces</t>
  </si>
  <si>
    <t>Onkel und Tanten  /  Oncles et tantes</t>
  </si>
  <si>
    <t>Nichtverwandte  /  Personnes sans lien de parenté</t>
  </si>
  <si>
    <t>Entlastung in Prozenten / Diminution en pour-cent</t>
  </si>
  <si>
    <t>Célibataire</t>
  </si>
  <si>
    <t>Personne mariée, avec 2 enfants</t>
  </si>
  <si>
    <t>Personne vivant seule avec 2 enfants</t>
  </si>
  <si>
    <t xml:space="preserve"> Impôt fédéral direct</t>
  </si>
  <si>
    <t>Epoux dont un seul exerce une activité lucrative  -  Epoux exerçant tous deux une activité lucrative</t>
  </si>
  <si>
    <t>Répartition du revenu  50  :  50</t>
  </si>
  <si>
    <t>Soleure</t>
  </si>
  <si>
    <t>Bâle</t>
  </si>
  <si>
    <t>Hérisau</t>
  </si>
  <si>
    <t>Répartition du revenu  70 : 30</t>
  </si>
  <si>
    <t>Concubinage  -  Epoux exerçant tous deux une activité lucrative</t>
  </si>
  <si>
    <t>Rentier(ère) vivant seul(e)</t>
  </si>
  <si>
    <t>Revenu provenant de l'AVS et d'une pension</t>
  </si>
  <si>
    <t>Charge fiscale en pour-cent du revenu provenant de l'AVS et d'une pension</t>
  </si>
  <si>
    <t>Rentier marié</t>
  </si>
  <si>
    <t>Revenu provenant de l'AVS et d'une pension en francs</t>
  </si>
  <si>
    <t>Charge fiscale en pour-cent</t>
  </si>
  <si>
    <t>Entwicklung der Steuerbelastung bei Teuerungsausgleich 2013 gegenüber 2003 beziehungsweise 2008</t>
  </si>
  <si>
    <t>Evolution de la charge fiscale compte tenu de la compensation du renchérissement 2013 par rapport à 2003 ou 2008</t>
  </si>
  <si>
    <t>Bruttoarbeitseinkommen 2013 in Franken  /  Revenu brut du travail 2013 en francs</t>
  </si>
  <si>
    <t>Bruttoarbeitseinkommen 2003 in Franken  /  Revenu brut du travail 2003 en francs</t>
  </si>
  <si>
    <t>Mehrbelastung beziehungsweise Entlastung (-)  2013 gegenüber 2003 in o/o</t>
  </si>
  <si>
    <t>Bruttoarbeitseinkommen 2008 in Franken  /  Revenu brut du travail 2008 en francs</t>
  </si>
  <si>
    <t>Augmentation ou diminution (-)  de la charge 2013 par rapport à 2008 en o/o</t>
  </si>
  <si>
    <t>Entwicklung der Steuerbelastung bei Teuerungsausgleich ab 2002</t>
  </si>
  <si>
    <t>Evolution de la charge fiscale compte tenu de la compensation du renchérissement dès 2002</t>
  </si>
  <si>
    <t>Années</t>
  </si>
  <si>
    <t>Indice des prix à la consommation, état en décembre de l'année précédente (septembre 1977 = 100)</t>
  </si>
  <si>
    <t>Revenu brut du travail (certificat de salaire), compte tenu de la compensation du renchérissement en francs</t>
  </si>
  <si>
    <t>Fortune nette en francs</t>
  </si>
  <si>
    <t>Charge fiscale en pour-mille de la fortune nette</t>
  </si>
  <si>
    <t>Sociétés anonymes 1)</t>
  </si>
  <si>
    <t xml:space="preserve">Soleure </t>
  </si>
  <si>
    <t xml:space="preserve">Schaffhouse </t>
  </si>
  <si>
    <t xml:space="preserve">Appenzell </t>
  </si>
  <si>
    <t>Genève  4)</t>
  </si>
  <si>
    <t>Bénéfice net  40'000 francs 3)</t>
  </si>
  <si>
    <t>Bénéfice net  50'000 francs 3)</t>
  </si>
  <si>
    <t>Bénéfice net  800'000 francs 3)</t>
  </si>
  <si>
    <t>Bénéfice net 1'000'000 francs 3)</t>
  </si>
  <si>
    <t xml:space="preserve">Grisons 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</si>
</sst>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164" formatCode="0.0"/>
    <numFmt numFmtId="165" formatCode="#,##0\ \ \ "/>
    <numFmt numFmtId="166" formatCode="0.00\ \ \ "/>
    <numFmt numFmtId="167" formatCode="#,##0\ \ \ \ "/>
    <numFmt numFmtId="168" formatCode="#,##0\ "/>
    <numFmt numFmtId="169" formatCode="0.00\ "/>
    <numFmt numFmtId="170" formatCode="#,##0\ \ "/>
    <numFmt numFmtId="171" formatCode="0.00\ \ "/>
    <numFmt numFmtId="172" formatCode="0.0\ "/>
    <numFmt numFmtId="173" formatCode="0.00\ \ \ \ "/>
    <numFmt numFmtId="174" formatCode="0.00\ \ \ \ \ \ \ \ \ \ \ \ "/>
    <numFmt numFmtId="175" formatCode="#,##0\ \ \ \ \ \ \ \ \ \ \ \ "/>
    <numFmt numFmtId="176" formatCode="_ * #,##0.0_ ;_ * \-#,##0.0_ ;_ * &quot;-&quot;??_ ;_ @_ "/>
    <numFmt numFmtId="177" formatCode="_ * #,##0_ ;_ * \-#,##0_ ;_ * &quot;-&quot;??_ ;_ @_ "/>
  </numFmts>
  <fonts count="22">
    <font>
      <sz val="10"/>
      <name val="Arial"/>
      <family val="2"/>
    </font>
    <font>
      <b/>
      <sz val="12"/>
      <name val="Helvetica"/>
      <family val="2"/>
    </font>
    <font>
      <b/>
      <sz val="14"/>
      <name val="Helvetica"/>
      <family val="2"/>
    </font>
    <font>
      <b/>
      <sz val="10"/>
      <name val="Helvetica"/>
      <family val="2"/>
    </font>
    <font>
      <b/>
      <sz val="11"/>
      <name val="Helvetica"/>
      <family val="2"/>
    </font>
    <font>
      <sz val="10"/>
      <name val="Helvetica"/>
      <family val="2"/>
    </font>
    <font>
      <sz val="10"/>
      <name val="Times"/>
      <family val="2"/>
    </font>
    <font>
      <sz val="11"/>
      <name val="Helvetica"/>
      <family val="2"/>
    </font>
    <font>
      <b/>
      <sz val="13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6"/>
      <name val="Helvetica"/>
      <family val="2"/>
    </font>
    <font>
      <b/>
      <sz val="15"/>
      <name val="Helvetica"/>
      <family val="2"/>
    </font>
    <font>
      <b/>
      <sz val="8"/>
      <name val="Helvetica"/>
      <family val="2"/>
    </font>
    <font>
      <b/>
      <sz val="14"/>
      <color indexed="48"/>
      <name val="Helvetica"/>
      <family val="2"/>
    </font>
    <font>
      <sz val="15"/>
      <name val="Helvetica"/>
      <family val="2"/>
    </font>
    <font>
      <b/>
      <sz val="21"/>
      <name val="Helvetica"/>
      <family val="2"/>
    </font>
    <font>
      <b/>
      <u val="single"/>
      <sz val="12"/>
      <name val="Helvetica"/>
      <family val="2"/>
    </font>
    <font>
      <b/>
      <vertAlign val="superscript"/>
      <sz val="14"/>
      <name val="Helvetica"/>
      <family val="2"/>
    </font>
    <font>
      <b/>
      <vertAlign val="superscript"/>
      <sz val="12"/>
      <name val="Helvetica"/>
      <family val="2"/>
    </font>
    <font>
      <b/>
      <u val="single"/>
      <sz val="14"/>
      <name val="Helvetica"/>
      <family val="2"/>
    </font>
    <font>
      <b/>
      <sz val="14"/>
      <color indexed="10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hair"/>
      <right style="hair"/>
      <top/>
      <bottom style="hair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/>
      <top style="medium"/>
      <bottom style="hair"/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hair"/>
      <top style="medium"/>
      <bottom style="hair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746">
    <xf numFmtId="0" fontId="0" fillId="0" borderId="0" xfId="0"/>
    <xf numFmtId="0" fontId="1" fillId="2" borderId="0" xfId="27" applyNumberFormat="1" applyFont="1" applyFill="1" applyBorder="1" applyProtection="1">
      <alignment/>
      <protection locked="0"/>
    </xf>
    <xf numFmtId="168" fontId="2" fillId="2" borderId="0" xfId="27" applyNumberFormat="1" applyFont="1" applyFill="1" applyBorder="1" applyAlignment="1">
      <alignment horizontal="right"/>
      <protection/>
    </xf>
    <xf numFmtId="0" fontId="2" fillId="2" borderId="0" xfId="27" applyFont="1" applyFill="1" applyBorder="1">
      <alignment/>
      <protection/>
    </xf>
    <xf numFmtId="0" fontId="3" fillId="2" borderId="0" xfId="27" applyFont="1" applyFill="1" applyBorder="1">
      <alignment/>
      <protection/>
    </xf>
    <xf numFmtId="0" fontId="5" fillId="2" borderId="0" xfId="27" applyFont="1" applyFill="1" applyBorder="1">
      <alignment/>
      <protection/>
    </xf>
    <xf numFmtId="0" fontId="1" fillId="2" borderId="0" xfId="27" applyFont="1" applyFill="1" applyBorder="1" applyAlignment="1">
      <alignment horizontal="left"/>
      <protection/>
    </xf>
    <xf numFmtId="0" fontId="1" fillId="2" borderId="0" xfId="27" applyFont="1" applyFill="1" applyBorder="1">
      <alignment/>
      <protection/>
    </xf>
    <xf numFmtId="170" fontId="2" fillId="2" borderId="0" xfId="27" applyNumberFormat="1" applyFont="1" applyFill="1" applyBorder="1" applyAlignment="1">
      <alignment horizontal="right"/>
      <protection/>
    </xf>
    <xf numFmtId="3" fontId="2" fillId="2" borderId="0" xfId="27" applyNumberFormat="1" applyFont="1" applyFill="1" applyBorder="1" applyProtection="1">
      <alignment/>
      <protection locked="0"/>
    </xf>
    <xf numFmtId="0" fontId="2" fillId="2" borderId="0" xfId="27" applyNumberFormat="1" applyFont="1" applyFill="1" applyBorder="1" applyProtection="1">
      <alignment/>
      <protection locked="0"/>
    </xf>
    <xf numFmtId="43" fontId="9" fillId="2" borderId="0" xfId="20" applyFont="1" applyFill="1" applyBorder="1" applyAlignment="1">
      <alignment horizontal="right"/>
    </xf>
    <xf numFmtId="43" fontId="2" fillId="2" borderId="0" xfId="20" applyFont="1" applyFill="1" applyBorder="1" applyAlignment="1">
      <alignment horizontal="right"/>
    </xf>
    <xf numFmtId="3" fontId="3" fillId="2" borderId="0" xfId="27" applyNumberFormat="1" applyFont="1" applyFill="1" applyBorder="1">
      <alignment/>
      <protection/>
    </xf>
    <xf numFmtId="3" fontId="5" fillId="2" borderId="0" xfId="27" applyNumberFormat="1" applyFont="1" applyFill="1" applyBorder="1">
      <alignment/>
      <protection/>
    </xf>
    <xf numFmtId="177" fontId="9" fillId="2" borderId="0" xfId="20" applyNumberFormat="1" applyFont="1" applyFill="1" applyBorder="1" applyAlignment="1">
      <alignment horizontal="right"/>
    </xf>
    <xf numFmtId="177" fontId="2" fillId="2" borderId="0" xfId="20" applyNumberFormat="1" applyFont="1" applyFill="1" applyBorder="1" applyAlignment="1">
      <alignment horizontal="right"/>
    </xf>
    <xf numFmtId="170" fontId="2" fillId="2" borderId="1" xfId="27" applyNumberFormat="1" applyFont="1" applyFill="1" applyBorder="1" applyAlignment="1">
      <alignment horizontal="right"/>
      <protection/>
    </xf>
    <xf numFmtId="0" fontId="2" fillId="2" borderId="0" xfId="21" applyFont="1" applyFill="1" applyBorder="1">
      <alignment/>
      <protection/>
    </xf>
    <xf numFmtId="0" fontId="2" fillId="2" borderId="0" xfId="21" applyFont="1" applyFill="1" applyBorder="1" applyAlignment="1" quotePrefix="1">
      <alignment horizontal="right"/>
      <protection/>
    </xf>
    <xf numFmtId="0" fontId="9" fillId="2" borderId="0" xfId="21" applyFont="1" applyFill="1" applyBorder="1">
      <alignment/>
      <protection/>
    </xf>
    <xf numFmtId="0" fontId="2" fillId="2" borderId="0" xfId="21" applyFont="1" applyFill="1" applyBorder="1" applyAlignment="1">
      <alignment horizontal="left"/>
      <protection/>
    </xf>
    <xf numFmtId="0" fontId="14" fillId="2" borderId="0" xfId="21" applyFont="1" applyFill="1" applyBorder="1">
      <alignment/>
      <protection/>
    </xf>
    <xf numFmtId="0" fontId="1" fillId="2" borderId="0" xfId="21" applyFont="1" applyFill="1" applyBorder="1" applyAlignment="1">
      <alignment horizontal="left"/>
      <protection/>
    </xf>
    <xf numFmtId="0" fontId="1" fillId="2" borderId="0" xfId="21" applyFont="1" applyFill="1" applyBorder="1">
      <alignment/>
      <protection/>
    </xf>
    <xf numFmtId="3" fontId="2" fillId="2" borderId="0" xfId="21" applyNumberFormat="1" applyFont="1" applyFill="1" applyBorder="1" applyProtection="1">
      <alignment/>
      <protection locked="0"/>
    </xf>
    <xf numFmtId="176" fontId="9" fillId="2" borderId="0" xfId="20" applyNumberFormat="1" applyFont="1" applyFill="1" applyBorder="1"/>
    <xf numFmtId="176" fontId="9" fillId="2" borderId="0" xfId="20" applyNumberFormat="1" applyFont="1" applyFill="1" applyBorder="1" applyAlignment="1">
      <alignment horizontal="right"/>
    </xf>
    <xf numFmtId="3" fontId="2" fillId="2" borderId="0" xfId="21" applyNumberFormat="1" applyFont="1" applyFill="1" applyBorder="1" applyAlignment="1" applyProtection="1">
      <alignment vertical="center"/>
      <protection locked="0"/>
    </xf>
    <xf numFmtId="0" fontId="2" fillId="2" borderId="0" xfId="21" applyNumberFormat="1" applyFont="1" applyFill="1" applyBorder="1" applyAlignment="1" applyProtection="1">
      <alignment vertical="top"/>
      <protection locked="0"/>
    </xf>
    <xf numFmtId="0" fontId="2" fillId="2" borderId="2" xfId="21" applyFont="1" applyFill="1" applyBorder="1" applyAlignment="1">
      <alignment horizontal="centerContinuous"/>
      <protection/>
    </xf>
    <xf numFmtId="0" fontId="2" fillId="2" borderId="3" xfId="21" applyFont="1" applyFill="1" applyBorder="1" applyAlignment="1">
      <alignment horizontal="centerContinuous"/>
      <protection/>
    </xf>
    <xf numFmtId="0" fontId="2" fillId="2" borderId="1" xfId="21" applyFont="1" applyFill="1" applyBorder="1" applyAlignment="1">
      <alignment horizontal="centerContinuous"/>
      <protection/>
    </xf>
    <xf numFmtId="3" fontId="2" fillId="2" borderId="1" xfId="21" applyNumberFormat="1" applyFont="1" applyFill="1" applyBorder="1" applyAlignment="1">
      <alignment horizontal="centerContinuous"/>
      <protection/>
    </xf>
    <xf numFmtId="170" fontId="2" fillId="2" borderId="0" xfId="21" applyNumberFormat="1" applyFont="1" applyFill="1" applyBorder="1" applyAlignment="1">
      <alignment horizontal="right"/>
      <protection/>
    </xf>
    <xf numFmtId="3" fontId="9" fillId="2" borderId="0" xfId="21" applyNumberFormat="1" applyFont="1" applyFill="1" applyBorder="1" applyProtection="1">
      <alignment/>
      <protection locked="0"/>
    </xf>
    <xf numFmtId="0" fontId="2" fillId="2" borderId="0" xfId="21" applyNumberFormat="1" applyFont="1" applyFill="1" applyBorder="1" applyProtection="1">
      <alignment/>
      <protection locked="0"/>
    </xf>
    <xf numFmtId="43" fontId="9" fillId="2" borderId="0" xfId="20" applyNumberFormat="1" applyFont="1" applyFill="1" applyBorder="1" applyAlignment="1">
      <alignment horizontal="right"/>
    </xf>
    <xf numFmtId="3" fontId="9" fillId="2" borderId="0" xfId="21" applyNumberFormat="1" applyFont="1" applyFill="1" applyBorder="1">
      <alignment/>
      <protection/>
    </xf>
    <xf numFmtId="170" fontId="2" fillId="2" borderId="1" xfId="21" applyNumberFormat="1" applyFont="1" applyFill="1" applyBorder="1" applyAlignment="1">
      <alignment horizontal="right"/>
      <protection/>
    </xf>
    <xf numFmtId="0" fontId="2" fillId="2" borderId="0" xfId="22" applyFont="1" applyFill="1" applyBorder="1">
      <alignment/>
      <protection/>
    </xf>
    <xf numFmtId="0" fontId="3" fillId="2" borderId="0" xfId="22" applyFont="1" applyFill="1" applyBorder="1">
      <alignment/>
      <protection/>
    </xf>
    <xf numFmtId="0" fontId="5" fillId="2" borderId="0" xfId="22" applyFont="1" applyFill="1" applyBorder="1">
      <alignment/>
      <protection/>
    </xf>
    <xf numFmtId="0" fontId="1" fillId="2" borderId="0" xfId="22" applyFont="1" applyFill="1" applyBorder="1">
      <alignment/>
      <protection/>
    </xf>
    <xf numFmtId="0" fontId="1" fillId="2" borderId="0" xfId="22" applyFont="1" applyFill="1" applyBorder="1" applyAlignment="1">
      <alignment horizontal="left"/>
      <protection/>
    </xf>
    <xf numFmtId="0" fontId="3" fillId="2" borderId="0" xfId="22" applyFont="1" applyFill="1" applyBorder="1" applyAlignment="1">
      <alignment horizontal="centerContinuous"/>
      <protection/>
    </xf>
    <xf numFmtId="168" fontId="2" fillId="2" borderId="0" xfId="22" applyNumberFormat="1" applyFont="1" applyFill="1" applyBorder="1" applyAlignment="1">
      <alignment horizontal="right"/>
      <protection/>
    </xf>
    <xf numFmtId="3" fontId="2" fillId="2" borderId="0" xfId="22" applyNumberFormat="1" applyFont="1" applyFill="1" applyBorder="1" applyProtection="1">
      <alignment/>
      <protection locked="0"/>
    </xf>
    <xf numFmtId="0" fontId="5" fillId="2" borderId="0" xfId="22" applyFont="1" applyFill="1" applyBorder="1" applyAlignment="1">
      <alignment horizontal="centerContinuous"/>
      <protection/>
    </xf>
    <xf numFmtId="0" fontId="2" fillId="2" borderId="0" xfId="22" applyNumberFormat="1" applyFont="1" applyFill="1" applyBorder="1" applyProtection="1">
      <alignment/>
      <protection locked="0"/>
    </xf>
    <xf numFmtId="3" fontId="9" fillId="2" borderId="0" xfId="22" applyNumberFormat="1" applyFont="1" applyFill="1" applyBorder="1" applyAlignment="1">
      <alignment horizontal="right"/>
      <protection/>
    </xf>
    <xf numFmtId="176" fontId="10" fillId="2" borderId="0" xfId="20" applyNumberFormat="1" applyFont="1" applyFill="1" applyBorder="1" applyAlignment="1">
      <alignment horizontal="right"/>
    </xf>
    <xf numFmtId="3" fontId="3" fillId="2" borderId="0" xfId="22" applyNumberFormat="1" applyFont="1" applyFill="1" applyBorder="1">
      <alignment/>
      <protection/>
    </xf>
    <xf numFmtId="3" fontId="5" fillId="2" borderId="0" xfId="22" applyNumberFormat="1" applyFont="1" applyFill="1" applyBorder="1">
      <alignment/>
      <protection/>
    </xf>
    <xf numFmtId="168" fontId="2" fillId="2" borderId="1" xfId="22" applyNumberFormat="1" applyFont="1" applyFill="1" applyBorder="1" applyAlignment="1">
      <alignment horizontal="right"/>
      <protection/>
    </xf>
    <xf numFmtId="0" fontId="9" fillId="2" borderId="0" xfId="22" applyFont="1" applyFill="1" applyBorder="1">
      <alignment/>
      <protection/>
    </xf>
    <xf numFmtId="170" fontId="2" fillId="2" borderId="0" xfId="22" applyNumberFormat="1" applyFont="1" applyFill="1" applyBorder="1" applyAlignment="1">
      <alignment horizontal="right"/>
      <protection/>
    </xf>
    <xf numFmtId="0" fontId="8" fillId="2" borderId="0" xfId="22" applyNumberFormat="1" applyFont="1" applyFill="1" applyBorder="1" applyProtection="1">
      <alignment/>
      <protection locked="0"/>
    </xf>
    <xf numFmtId="170" fontId="9" fillId="2" borderId="0" xfId="22" applyNumberFormat="1" applyFont="1" applyFill="1" applyBorder="1" applyAlignment="1">
      <alignment horizontal="center"/>
      <protection/>
    </xf>
    <xf numFmtId="170" fontId="9" fillId="2" borderId="0" xfId="22" applyNumberFormat="1" applyFont="1" applyFill="1" applyBorder="1" applyAlignment="1">
      <alignment horizontal="right"/>
      <protection/>
    </xf>
    <xf numFmtId="0" fontId="1" fillId="2" borderId="0" xfId="22" applyFont="1" applyFill="1" applyBorder="1" applyAlignment="1">
      <alignment horizontal="right"/>
      <protection/>
    </xf>
    <xf numFmtId="0" fontId="5" fillId="2" borderId="0" xfId="22" applyFont="1" applyFill="1" applyBorder="1" applyAlignment="1">
      <alignment horizontal="right"/>
      <protection/>
    </xf>
    <xf numFmtId="3" fontId="3" fillId="2" borderId="0" xfId="22" applyNumberFormat="1" applyFont="1" applyFill="1" applyBorder="1" applyAlignment="1">
      <alignment horizontal="centerContinuous"/>
      <protection/>
    </xf>
    <xf numFmtId="170" fontId="2" fillId="2" borderId="1" xfId="22" applyNumberFormat="1" applyFont="1" applyFill="1" applyBorder="1" applyAlignment="1">
      <alignment horizontal="right"/>
      <protection/>
    </xf>
    <xf numFmtId="0" fontId="2" fillId="2" borderId="0" xfId="23" applyFont="1" applyFill="1" applyBorder="1">
      <alignment/>
      <protection/>
    </xf>
    <xf numFmtId="0" fontId="3" fillId="2" borderId="0" xfId="23" applyFont="1" applyFill="1" applyBorder="1">
      <alignment/>
      <protection/>
    </xf>
    <xf numFmtId="0" fontId="5" fillId="2" borderId="0" xfId="23" applyFont="1" applyFill="1" applyBorder="1">
      <alignment/>
      <protection/>
    </xf>
    <xf numFmtId="0" fontId="1" fillId="2" borderId="0" xfId="23" applyFont="1" applyFill="1" applyBorder="1">
      <alignment/>
      <protection/>
    </xf>
    <xf numFmtId="0" fontId="1" fillId="2" borderId="0" xfId="23" applyFont="1" applyFill="1" applyBorder="1" applyAlignment="1">
      <alignment horizontal="left"/>
      <protection/>
    </xf>
    <xf numFmtId="0" fontId="3" fillId="2" borderId="0" xfId="23" applyFont="1" applyFill="1" applyBorder="1" applyAlignment="1">
      <alignment horizontal="centerContinuous"/>
      <protection/>
    </xf>
    <xf numFmtId="3" fontId="4" fillId="2" borderId="0" xfId="23" applyNumberFormat="1" applyFont="1" applyFill="1" applyBorder="1" applyAlignment="1">
      <alignment horizontal="right"/>
      <protection/>
    </xf>
    <xf numFmtId="3" fontId="2" fillId="2" borderId="0" xfId="23" applyNumberFormat="1" applyFont="1" applyFill="1" applyBorder="1" applyProtection="1">
      <alignment/>
      <protection locked="0"/>
    </xf>
    <xf numFmtId="177" fontId="4" fillId="2" borderId="0" xfId="20" applyNumberFormat="1" applyFont="1" applyFill="1" applyBorder="1" applyAlignment="1">
      <alignment horizontal="right"/>
    </xf>
    <xf numFmtId="0" fontId="2" fillId="2" borderId="0" xfId="23" applyNumberFormat="1" applyFont="1" applyFill="1" applyBorder="1" applyProtection="1">
      <alignment/>
      <protection locked="0"/>
    </xf>
    <xf numFmtId="3" fontId="5" fillId="2" borderId="0" xfId="23" applyNumberFormat="1" applyFont="1" applyFill="1" applyBorder="1" applyAlignment="1">
      <alignment horizontal="right"/>
      <protection/>
    </xf>
    <xf numFmtId="177" fontId="5" fillId="2" borderId="0" xfId="20" applyNumberFormat="1" applyFont="1" applyFill="1" applyBorder="1" applyAlignment="1">
      <alignment horizontal="right"/>
    </xf>
    <xf numFmtId="176" fontId="7" fillId="2" borderId="0" xfId="20" applyNumberFormat="1" applyFont="1" applyFill="1" applyBorder="1" applyAlignment="1">
      <alignment horizontal="right"/>
    </xf>
    <xf numFmtId="3" fontId="1" fillId="2" borderId="0" xfId="23" applyNumberFormat="1" applyFont="1" applyFill="1" applyBorder="1" applyProtection="1">
      <alignment/>
      <protection locked="0"/>
    </xf>
    <xf numFmtId="2" fontId="5" fillId="2" borderId="0" xfId="23" applyNumberFormat="1" applyFont="1" applyFill="1" applyBorder="1" applyAlignment="1">
      <alignment horizontal="right"/>
      <protection/>
    </xf>
    <xf numFmtId="3" fontId="5" fillId="2" borderId="0" xfId="23" applyNumberFormat="1" applyFont="1" applyFill="1" applyBorder="1">
      <alignment/>
      <protection/>
    </xf>
    <xf numFmtId="3" fontId="4" fillId="2" borderId="1" xfId="23" applyNumberFormat="1" applyFont="1" applyFill="1" applyBorder="1" applyAlignment="1">
      <alignment horizontal="right"/>
      <protection/>
    </xf>
    <xf numFmtId="0" fontId="2" fillId="2" borderId="0" xfId="24" applyFont="1" applyFill="1" applyBorder="1">
      <alignment/>
      <protection/>
    </xf>
    <xf numFmtId="0" fontId="3" fillId="2" borderId="0" xfId="24" applyFont="1" applyFill="1" applyBorder="1">
      <alignment/>
      <protection/>
    </xf>
    <xf numFmtId="0" fontId="5" fillId="2" borderId="0" xfId="24" applyFont="1" applyFill="1" applyBorder="1">
      <alignment/>
      <protection/>
    </xf>
    <xf numFmtId="0" fontId="1" fillId="2" borderId="0" xfId="24" applyFont="1" applyFill="1" applyBorder="1" applyAlignment="1">
      <alignment horizontal="left"/>
      <protection/>
    </xf>
    <xf numFmtId="0" fontId="1" fillId="2" borderId="0" xfId="24" applyFont="1" applyFill="1" applyBorder="1">
      <alignment/>
      <protection/>
    </xf>
    <xf numFmtId="170" fontId="2" fillId="2" borderId="0" xfId="24" applyNumberFormat="1" applyFont="1" applyFill="1" applyBorder="1" applyAlignment="1">
      <alignment horizontal="right"/>
      <protection/>
    </xf>
    <xf numFmtId="3" fontId="2" fillId="2" borderId="0" xfId="24" applyNumberFormat="1" applyFont="1" applyFill="1" applyBorder="1" applyProtection="1">
      <alignment/>
      <protection locked="0"/>
    </xf>
    <xf numFmtId="0" fontId="2" fillId="2" borderId="0" xfId="24" applyNumberFormat="1" applyFont="1" applyFill="1" applyBorder="1" applyProtection="1">
      <alignment/>
      <protection locked="0"/>
    </xf>
    <xf numFmtId="168" fontId="9" fillId="2" borderId="0" xfId="24" applyNumberFormat="1" applyFont="1" applyFill="1" applyBorder="1" applyAlignment="1">
      <alignment horizontal="right"/>
      <protection/>
    </xf>
    <xf numFmtId="170" fontId="9" fillId="2" borderId="0" xfId="24" applyNumberFormat="1" applyFont="1" applyFill="1" applyBorder="1" applyAlignment="1">
      <alignment horizontal="right"/>
      <protection/>
    </xf>
    <xf numFmtId="3" fontId="5" fillId="2" borderId="0" xfId="24" applyNumberFormat="1" applyFont="1" applyFill="1" applyBorder="1">
      <alignment/>
      <protection/>
    </xf>
    <xf numFmtId="170" fontId="2" fillId="2" borderId="1" xfId="24" applyNumberFormat="1" applyFont="1" applyFill="1" applyBorder="1" applyAlignment="1">
      <alignment horizontal="right"/>
      <protection/>
    </xf>
    <xf numFmtId="0" fontId="2" fillId="2" borderId="0" xfId="25" applyFont="1" applyFill="1" applyBorder="1">
      <alignment/>
      <protection/>
    </xf>
    <xf numFmtId="0" fontId="3" fillId="2" borderId="0" xfId="25" applyFont="1" applyFill="1" applyBorder="1">
      <alignment/>
      <protection/>
    </xf>
    <xf numFmtId="0" fontId="5" fillId="2" borderId="0" xfId="25" applyFont="1" applyFill="1" applyBorder="1">
      <alignment/>
      <protection/>
    </xf>
    <xf numFmtId="0" fontId="1" fillId="2" borderId="0" xfId="25" applyFont="1" applyFill="1" applyBorder="1">
      <alignment/>
      <protection/>
    </xf>
    <xf numFmtId="0" fontId="1" fillId="2" borderId="0" xfId="25" applyFont="1" applyFill="1" applyBorder="1" applyAlignment="1">
      <alignment horizontal="left"/>
      <protection/>
    </xf>
    <xf numFmtId="0" fontId="3" fillId="2" borderId="0" xfId="25" applyFont="1" applyFill="1" applyBorder="1" applyAlignment="1">
      <alignment horizontal="centerContinuous"/>
      <protection/>
    </xf>
    <xf numFmtId="0" fontId="3" fillId="2" borderId="0" xfId="25" applyFont="1" applyFill="1" applyBorder="1" applyAlignment="1">
      <alignment/>
      <protection/>
    </xf>
    <xf numFmtId="0" fontId="1" fillId="2" borderId="0" xfId="25" applyFont="1" applyFill="1" applyBorder="1" applyAlignment="1">
      <alignment vertical="top"/>
      <protection/>
    </xf>
    <xf numFmtId="0" fontId="1" fillId="2" borderId="0" xfId="25" applyFont="1" applyFill="1" applyBorder="1" applyAlignment="1">
      <alignment horizontal="left" vertical="center"/>
      <protection/>
    </xf>
    <xf numFmtId="3" fontId="1" fillId="2" borderId="0" xfId="25" applyNumberFormat="1" applyFont="1" applyFill="1" applyBorder="1" applyAlignment="1">
      <alignment horizontal="left" vertical="center"/>
      <protection/>
    </xf>
    <xf numFmtId="3" fontId="2" fillId="2" borderId="0" xfId="25" applyNumberFormat="1" applyFont="1" applyFill="1" applyBorder="1" applyProtection="1">
      <alignment/>
      <protection locked="0"/>
    </xf>
    <xf numFmtId="172" fontId="9" fillId="2" borderId="0" xfId="25" applyNumberFormat="1" applyFont="1" applyFill="1" applyBorder="1" applyAlignment="1">
      <alignment horizontal="right"/>
      <protection/>
    </xf>
    <xf numFmtId="0" fontId="5" fillId="2" borderId="0" xfId="25" applyFont="1" applyFill="1" applyBorder="1" applyAlignment="1">
      <alignment horizontal="centerContinuous"/>
      <protection/>
    </xf>
    <xf numFmtId="3" fontId="1" fillId="2" borderId="0" xfId="25" applyNumberFormat="1" applyFont="1" applyFill="1" applyBorder="1" applyProtection="1">
      <alignment/>
      <protection locked="0"/>
    </xf>
    <xf numFmtId="3" fontId="2" fillId="2" borderId="0" xfId="25" applyNumberFormat="1" applyFont="1" applyFill="1" applyBorder="1" applyAlignment="1" applyProtection="1">
      <alignment vertical="center"/>
      <protection locked="0"/>
    </xf>
    <xf numFmtId="176" fontId="2" fillId="2" borderId="0" xfId="20" applyNumberFormat="1" applyFont="1" applyFill="1" applyBorder="1" applyAlignment="1">
      <alignment horizontal="right"/>
    </xf>
    <xf numFmtId="172" fontId="2" fillId="2" borderId="0" xfId="25" applyNumberFormat="1" applyFont="1" applyFill="1" applyBorder="1" applyAlignment="1">
      <alignment horizontal="right"/>
      <protection/>
    </xf>
    <xf numFmtId="0" fontId="2" fillId="2" borderId="0" xfId="25" applyNumberFormat="1" applyFont="1" applyFill="1" applyBorder="1" applyProtection="1">
      <alignment/>
      <protection locked="0"/>
    </xf>
    <xf numFmtId="0" fontId="2" fillId="2" borderId="0" xfId="25" applyNumberFormat="1" applyFont="1" applyFill="1" applyBorder="1" applyAlignment="1" applyProtection="1">
      <alignment vertical="top"/>
      <protection locked="0"/>
    </xf>
    <xf numFmtId="0" fontId="2" fillId="2" borderId="0" xfId="25" applyFont="1" applyFill="1" applyBorder="1" applyAlignment="1">
      <alignment vertical="top"/>
      <protection/>
    </xf>
    <xf numFmtId="3" fontId="2" fillId="2" borderId="0" xfId="25" applyNumberFormat="1" applyFont="1" applyFill="1" applyBorder="1">
      <alignment/>
      <protection/>
    </xf>
    <xf numFmtId="3" fontId="3" fillId="2" borderId="0" xfId="25" applyNumberFormat="1" applyFont="1" applyFill="1" applyBorder="1">
      <alignment/>
      <protection/>
    </xf>
    <xf numFmtId="3" fontId="3" fillId="2" borderId="0" xfId="25" applyNumberFormat="1" applyFont="1" applyFill="1" applyBorder="1" quotePrefix="1">
      <alignment/>
      <protection/>
    </xf>
    <xf numFmtId="3" fontId="5" fillId="2" borderId="0" xfId="25" applyNumberFormat="1" applyFont="1" applyFill="1" applyBorder="1">
      <alignment/>
      <protection/>
    </xf>
    <xf numFmtId="0" fontId="1" fillId="3" borderId="0" xfId="25" applyFont="1" applyFill="1" applyBorder="1" applyAlignment="1">
      <alignment horizontal="left"/>
      <protection/>
    </xf>
    <xf numFmtId="3" fontId="1" fillId="3" borderId="0" xfId="25" applyNumberFormat="1" applyFont="1" applyFill="1" applyBorder="1" applyAlignment="1">
      <alignment horizontal="left" vertical="center"/>
      <protection/>
    </xf>
    <xf numFmtId="0" fontId="1" fillId="3" borderId="0" xfId="25" applyFont="1" applyFill="1" applyBorder="1" applyAlignment="1">
      <alignment/>
      <protection/>
    </xf>
    <xf numFmtId="3" fontId="1" fillId="3" borderId="0" xfId="25" applyNumberFormat="1" applyFont="1" applyFill="1" applyBorder="1" applyAlignment="1">
      <alignment vertical="center"/>
      <protection/>
    </xf>
    <xf numFmtId="0" fontId="1" fillId="3" borderId="4" xfId="25" applyFont="1" applyFill="1" applyBorder="1" applyAlignment="1">
      <alignment horizontal="left"/>
      <protection/>
    </xf>
    <xf numFmtId="0" fontId="1" fillId="3" borderId="5" xfId="25" applyFont="1" applyFill="1" applyBorder="1" applyAlignment="1">
      <alignment horizontal="left"/>
      <protection/>
    </xf>
    <xf numFmtId="0" fontId="1" fillId="3" borderId="5" xfId="25" applyFont="1" applyFill="1" applyBorder="1" applyAlignment="1">
      <alignment/>
      <protection/>
    </xf>
    <xf numFmtId="0" fontId="1" fillId="3" borderId="6" xfId="25" applyFont="1" applyFill="1" applyBorder="1" applyAlignment="1">
      <alignment/>
      <protection/>
    </xf>
    <xf numFmtId="3" fontId="1" fillId="3" borderId="7" xfId="25" applyNumberFormat="1" applyFont="1" applyFill="1" applyBorder="1" applyAlignment="1">
      <alignment horizontal="left"/>
      <protection/>
    </xf>
    <xf numFmtId="0" fontId="1" fillId="3" borderId="8" xfId="25" applyFont="1" applyFill="1" applyBorder="1" applyAlignment="1">
      <alignment/>
      <protection/>
    </xf>
    <xf numFmtId="0" fontId="1" fillId="3" borderId="7" xfId="25" applyFont="1" applyFill="1" applyBorder="1" applyAlignment="1">
      <alignment horizontal="left" vertical="center"/>
      <protection/>
    </xf>
    <xf numFmtId="3" fontId="1" fillId="3" borderId="8" xfId="25" applyNumberFormat="1" applyFont="1" applyFill="1" applyBorder="1" applyAlignment="1">
      <alignment vertical="center"/>
      <protection/>
    </xf>
    <xf numFmtId="0" fontId="1" fillId="3" borderId="9" xfId="25" applyFont="1" applyFill="1" applyBorder="1" applyAlignment="1">
      <alignment horizontal="left" vertical="top"/>
      <protection/>
    </xf>
    <xf numFmtId="0" fontId="1" fillId="3" borderId="10" xfId="25" applyFont="1" applyFill="1" applyBorder="1" applyAlignment="1">
      <alignment horizontal="left" vertical="center"/>
      <protection/>
    </xf>
    <xf numFmtId="0" fontId="1" fillId="3" borderId="10" xfId="25" applyFont="1" applyFill="1" applyBorder="1" applyAlignment="1">
      <alignment horizontal="centerContinuous" vertical="center"/>
      <protection/>
    </xf>
    <xf numFmtId="0" fontId="1" fillId="3" borderId="11" xfId="25" applyFont="1" applyFill="1" applyBorder="1" applyAlignment="1">
      <alignment horizontal="centerContinuous" vertical="center"/>
      <protection/>
    </xf>
    <xf numFmtId="0" fontId="1" fillId="3" borderId="6" xfId="25" applyFont="1" applyFill="1" applyBorder="1" applyAlignment="1">
      <alignment horizontal="left"/>
      <protection/>
    </xf>
    <xf numFmtId="0" fontId="1" fillId="3" borderId="8" xfId="25" applyFont="1" applyFill="1" applyBorder="1" applyAlignment="1">
      <alignment horizontal="left"/>
      <protection/>
    </xf>
    <xf numFmtId="3" fontId="1" fillId="3" borderId="8" xfId="25" applyNumberFormat="1" applyFont="1" applyFill="1" applyBorder="1" applyAlignment="1">
      <alignment horizontal="left" vertical="center"/>
      <protection/>
    </xf>
    <xf numFmtId="0" fontId="1" fillId="3" borderId="11" xfId="25" applyFont="1" applyFill="1" applyBorder="1" applyAlignment="1">
      <alignment horizontal="left" vertical="center"/>
      <protection/>
    </xf>
    <xf numFmtId="0" fontId="1" fillId="3" borderId="4" xfId="25" applyFont="1" applyFill="1" applyBorder="1" applyAlignment="1">
      <alignment/>
      <protection/>
    </xf>
    <xf numFmtId="0" fontId="1" fillId="3" borderId="7" xfId="25" applyFont="1" applyFill="1" applyBorder="1" applyAlignment="1">
      <alignment/>
      <protection/>
    </xf>
    <xf numFmtId="3" fontId="1" fillId="3" borderId="7" xfId="25" applyNumberFormat="1" applyFont="1" applyFill="1" applyBorder="1" applyAlignment="1">
      <alignment vertical="center"/>
      <protection/>
    </xf>
    <xf numFmtId="0" fontId="1" fillId="3" borderId="9" xfId="25" applyFont="1" applyFill="1" applyBorder="1" applyAlignment="1">
      <alignment vertical="center"/>
      <protection/>
    </xf>
    <xf numFmtId="168" fontId="1" fillId="2" borderId="3" xfId="25" applyNumberFormat="1" applyFont="1" applyFill="1" applyBorder="1" applyAlignment="1">
      <alignment horizontal="right" vertical="center"/>
      <protection/>
    </xf>
    <xf numFmtId="0" fontId="2" fillId="2" borderId="0" xfId="25" applyFont="1" applyFill="1" applyBorder="1" applyAlignment="1">
      <alignment horizontal="center" vertical="center"/>
      <protection/>
    </xf>
    <xf numFmtId="0" fontId="9" fillId="2" borderId="0" xfId="25" applyFont="1" applyFill="1" applyBorder="1">
      <alignment/>
      <protection/>
    </xf>
    <xf numFmtId="0" fontId="7" fillId="2" borderId="0" xfId="25" applyFont="1" applyFill="1" applyBorder="1" applyAlignment="1">
      <alignment horizontal="centerContinuous" vertical="center"/>
      <protection/>
    </xf>
    <xf numFmtId="167" fontId="2" fillId="2" borderId="0" xfId="25" applyNumberFormat="1" applyFont="1" applyFill="1" applyBorder="1" applyAlignment="1">
      <alignment horizontal="right"/>
      <protection/>
    </xf>
    <xf numFmtId="170" fontId="2" fillId="2" borderId="0" xfId="25" applyNumberFormat="1" applyFont="1" applyFill="1" applyBorder="1" applyAlignment="1">
      <alignment horizontal="right"/>
      <protection/>
    </xf>
    <xf numFmtId="0" fontId="7" fillId="2" borderId="12" xfId="25" applyFont="1" applyFill="1" applyBorder="1" applyAlignment="1">
      <alignment horizontal="centerContinuous" vertical="center"/>
      <protection/>
    </xf>
    <xf numFmtId="3" fontId="2" fillId="2" borderId="1" xfId="25" applyNumberFormat="1" applyFont="1" applyFill="1" applyBorder="1" applyAlignment="1">
      <alignment horizontal="centerContinuous" vertical="center"/>
      <protection/>
    </xf>
    <xf numFmtId="0" fontId="1" fillId="2" borderId="0" xfId="25" applyFont="1" applyFill="1" applyBorder="1" applyAlignment="1">
      <alignment horizontal="right"/>
      <protection/>
    </xf>
    <xf numFmtId="0" fontId="2" fillId="2" borderId="0" xfId="25" applyNumberFormat="1" applyFont="1" applyFill="1" applyBorder="1" applyAlignment="1" applyProtection="1">
      <alignment horizontal="right"/>
      <protection locked="0"/>
    </xf>
    <xf numFmtId="0" fontId="2" fillId="2" borderId="0" xfId="26" applyFont="1" applyFill="1" applyBorder="1" applyAlignment="1">
      <alignment vertical="center"/>
      <protection/>
    </xf>
    <xf numFmtId="0" fontId="2" fillId="2" borderId="0" xfId="26" applyFont="1" applyFill="1" applyBorder="1">
      <alignment/>
      <protection/>
    </xf>
    <xf numFmtId="0" fontId="9" fillId="2" borderId="0" xfId="26" applyFont="1" applyFill="1" applyBorder="1">
      <alignment/>
      <protection/>
    </xf>
    <xf numFmtId="0" fontId="5" fillId="2" borderId="0" xfId="26" applyFont="1" applyFill="1" applyBorder="1">
      <alignment/>
      <protection/>
    </xf>
    <xf numFmtId="0" fontId="1" fillId="2" borderId="0" xfId="26" applyFont="1" applyFill="1" applyBorder="1">
      <alignment/>
      <protection/>
    </xf>
    <xf numFmtId="0" fontId="10" fillId="2" borderId="0" xfId="26" applyFont="1" applyFill="1" applyBorder="1">
      <alignment/>
      <protection/>
    </xf>
    <xf numFmtId="0" fontId="1" fillId="2" borderId="0" xfId="26" applyFont="1" applyFill="1" applyBorder="1" applyAlignment="1">
      <alignment/>
      <protection/>
    </xf>
    <xf numFmtId="0" fontId="3" fillId="2" borderId="0" xfId="26" applyFont="1" applyFill="1" applyBorder="1">
      <alignment/>
      <protection/>
    </xf>
    <xf numFmtId="0" fontId="1" fillId="2" borderId="0" xfId="26" applyFont="1" applyFill="1" applyBorder="1" applyAlignment="1">
      <alignment horizontal="left" vertical="center"/>
      <protection/>
    </xf>
    <xf numFmtId="0" fontId="1" fillId="2" borderId="0" xfId="26" applyFont="1" applyFill="1" applyBorder="1" applyAlignment="1">
      <alignment vertical="center"/>
      <protection/>
    </xf>
    <xf numFmtId="0" fontId="5" fillId="2" borderId="0" xfId="26" applyFont="1" applyFill="1" applyBorder="1" applyAlignment="1">
      <alignment vertical="center"/>
      <protection/>
    </xf>
    <xf numFmtId="0" fontId="1" fillId="2" borderId="0" xfId="26" applyFont="1" applyFill="1" applyBorder="1" applyAlignment="1">
      <alignment vertical="center"/>
      <protection/>
    </xf>
    <xf numFmtId="3" fontId="2" fillId="2" borderId="0" xfId="26" applyNumberFormat="1" applyFont="1" applyFill="1" applyBorder="1" applyProtection="1">
      <alignment/>
      <protection locked="0"/>
    </xf>
    <xf numFmtId="174" fontId="9" fillId="2" borderId="0" xfId="26" applyNumberFormat="1" applyFont="1" applyFill="1" applyBorder="1" applyAlignment="1" applyProtection="1">
      <alignment horizontal="right"/>
      <protection locked="0"/>
    </xf>
    <xf numFmtId="174" fontId="9" fillId="2" borderId="0" xfId="26" applyNumberFormat="1" applyFont="1" applyFill="1" applyBorder="1" applyProtection="1">
      <alignment/>
      <protection locked="0"/>
    </xf>
    <xf numFmtId="0" fontId="2" fillId="2" borderId="0" xfId="26" applyNumberFormat="1" applyFont="1" applyFill="1" applyBorder="1" applyAlignment="1" applyProtection="1">
      <alignment vertical="top"/>
      <protection locked="0"/>
    </xf>
    <xf numFmtId="174" fontId="2" fillId="2" borderId="0" xfId="26" applyNumberFormat="1" applyFont="1" applyFill="1" applyBorder="1" applyAlignment="1">
      <alignment horizontal="right"/>
      <protection/>
    </xf>
    <xf numFmtId="174" fontId="2" fillId="2" borderId="0" xfId="26" applyNumberFormat="1" applyFont="1" applyFill="1" applyBorder="1">
      <alignment/>
      <protection/>
    </xf>
    <xf numFmtId="0" fontId="1" fillId="2" borderId="0" xfId="26" applyNumberFormat="1" applyFont="1" applyFill="1" applyBorder="1" applyAlignment="1" applyProtection="1">
      <alignment vertical="top"/>
      <protection locked="0"/>
    </xf>
    <xf numFmtId="174" fontId="1" fillId="2" borderId="0" xfId="26" applyNumberFormat="1" applyFont="1" applyFill="1" applyBorder="1" applyAlignment="1">
      <alignment horizontal="right"/>
      <protection/>
    </xf>
    <xf numFmtId="174" fontId="3" fillId="2" borderId="0" xfId="26" applyNumberFormat="1" applyFont="1" applyFill="1" applyBorder="1">
      <alignment/>
      <protection/>
    </xf>
    <xf numFmtId="174" fontId="2" fillId="2" borderId="0" xfId="26" applyNumberFormat="1" applyFont="1" applyFill="1" applyBorder="1" applyAlignment="1" applyProtection="1">
      <alignment horizontal="right"/>
      <protection locked="0"/>
    </xf>
    <xf numFmtId="3" fontId="3" fillId="2" borderId="0" xfId="26" applyNumberFormat="1" applyFont="1" applyFill="1" applyBorder="1">
      <alignment/>
      <protection/>
    </xf>
    <xf numFmtId="0" fontId="1" fillId="2" borderId="0" xfId="26" applyFont="1" applyFill="1" applyBorder="1">
      <alignment/>
      <protection/>
    </xf>
    <xf numFmtId="3" fontId="5" fillId="2" borderId="0" xfId="26" applyNumberFormat="1" applyFont="1" applyFill="1" applyBorder="1">
      <alignment/>
      <protection/>
    </xf>
    <xf numFmtId="175" fontId="2" fillId="2" borderId="3" xfId="26" applyNumberFormat="1" applyFont="1" applyFill="1" applyBorder="1" applyAlignment="1">
      <alignment horizontal="right" vertical="center"/>
      <protection/>
    </xf>
    <xf numFmtId="175" fontId="2" fillId="2" borderId="3" xfId="26" applyNumberFormat="1" applyFont="1" applyFill="1" applyBorder="1" applyAlignment="1">
      <alignment vertical="center"/>
      <protection/>
    </xf>
    <xf numFmtId="0" fontId="10" fillId="2" borderId="0" xfId="26" applyFont="1" applyFill="1" applyBorder="1" applyAlignment="1">
      <alignment vertical="center"/>
      <protection/>
    </xf>
    <xf numFmtId="169" fontId="2" fillId="2" borderId="0" xfId="26" applyNumberFormat="1" applyFont="1" applyFill="1" applyBorder="1" applyAlignment="1">
      <alignment horizontal="right"/>
      <protection/>
    </xf>
    <xf numFmtId="0" fontId="2" fillId="2" borderId="0" xfId="26" applyNumberFormat="1" applyFont="1" applyFill="1" applyBorder="1" applyProtection="1">
      <alignment/>
      <protection locked="0"/>
    </xf>
    <xf numFmtId="0" fontId="1" fillId="2" borderId="0" xfId="26" applyNumberFormat="1" applyFont="1" applyFill="1" applyBorder="1" applyProtection="1">
      <alignment/>
      <protection locked="0"/>
    </xf>
    <xf numFmtId="3" fontId="2" fillId="2" borderId="0" xfId="26" applyNumberFormat="1" applyFont="1" applyFill="1" applyBorder="1" applyAlignment="1">
      <alignment horizontal="right"/>
      <protection/>
    </xf>
    <xf numFmtId="0" fontId="9" fillId="2" borderId="0" xfId="26" applyFont="1" applyFill="1" applyBorder="1">
      <alignment/>
      <protection/>
    </xf>
    <xf numFmtId="0" fontId="2" fillId="2" borderId="3" xfId="26" applyFont="1" applyFill="1" applyBorder="1" applyAlignment="1">
      <alignment horizontal="centerContinuous" vertical="center"/>
      <protection/>
    </xf>
    <xf numFmtId="0" fontId="2" fillId="2" borderId="0" xfId="26" applyNumberFormat="1" applyFont="1" applyFill="1" applyBorder="1" applyAlignment="1" applyProtection="1">
      <alignment horizontal="right"/>
      <protection locked="0"/>
    </xf>
    <xf numFmtId="0" fontId="3" fillId="2" borderId="0" xfId="27" applyFont="1" applyFill="1" applyBorder="1" applyAlignment="1">
      <alignment horizontal="centerContinuous"/>
      <protection/>
    </xf>
    <xf numFmtId="0" fontId="1" fillId="2" borderId="0" xfId="27" applyFont="1" applyFill="1" applyBorder="1" applyAlignment="1">
      <alignment vertical="center"/>
      <protection/>
    </xf>
    <xf numFmtId="168" fontId="2" fillId="2" borderId="0" xfId="27" applyNumberFormat="1" applyFont="1" applyFill="1" applyBorder="1" applyAlignment="1">
      <alignment horizontal="right" vertical="center"/>
      <protection/>
    </xf>
    <xf numFmtId="0" fontId="3" fillId="2" borderId="0" xfId="27" applyFont="1" applyFill="1" applyBorder="1" applyAlignment="1">
      <alignment vertical="center"/>
      <protection/>
    </xf>
    <xf numFmtId="170" fontId="2" fillId="2" borderId="0" xfId="27" applyNumberFormat="1" applyFont="1" applyFill="1" applyBorder="1">
      <alignment/>
      <protection/>
    </xf>
    <xf numFmtId="0" fontId="2" fillId="2" borderId="0" xfId="27" applyFont="1" applyFill="1" applyBorder="1" applyAlignment="1">
      <alignment horizontal="centerContinuous" vertical="center"/>
      <protection/>
    </xf>
    <xf numFmtId="2" fontId="1" fillId="2" borderId="0" xfId="27" applyNumberFormat="1" applyFont="1" applyFill="1" applyBorder="1" applyAlignment="1">
      <alignment horizontal="right"/>
      <protection/>
    </xf>
    <xf numFmtId="170" fontId="1" fillId="2" borderId="0" xfId="27" applyNumberFormat="1" applyFont="1" applyFill="1" applyBorder="1" applyAlignment="1">
      <alignment horizontal="right"/>
      <protection/>
    </xf>
    <xf numFmtId="168" fontId="2" fillId="2" borderId="1" xfId="27" applyNumberFormat="1" applyFont="1" applyFill="1" applyBorder="1" applyAlignment="1">
      <alignment horizontal="right" vertical="center"/>
      <protection/>
    </xf>
    <xf numFmtId="177" fontId="2" fillId="2" borderId="0" xfId="20" applyNumberFormat="1" applyFont="1" applyFill="1" applyBorder="1"/>
    <xf numFmtId="0" fontId="9" fillId="2" borderId="0" xfId="27" applyFont="1" applyFill="1" applyBorder="1">
      <alignment/>
      <protection/>
    </xf>
    <xf numFmtId="0" fontId="9" fillId="2" borderId="0" xfId="27" applyFont="1" applyFill="1" applyBorder="1" applyAlignment="1">
      <alignment vertical="center"/>
      <protection/>
    </xf>
    <xf numFmtId="0" fontId="9" fillId="2" borderId="0" xfId="27" applyFont="1" applyFill="1" applyBorder="1" applyAlignment="1">
      <alignment horizontal="right"/>
      <protection/>
    </xf>
    <xf numFmtId="0" fontId="9" fillId="2" borderId="0" xfId="27" applyFont="1" applyFill="1" applyBorder="1" applyAlignment="1">
      <alignment horizontal="right" vertical="center"/>
      <protection/>
    </xf>
    <xf numFmtId="0" fontId="9" fillId="2" borderId="0" xfId="27" applyFont="1" applyFill="1" applyBorder="1" quotePrefix="1">
      <alignment/>
      <protection/>
    </xf>
    <xf numFmtId="176" fontId="2" fillId="2" borderId="0" xfId="20" applyNumberFormat="1" applyFont="1" applyFill="1" applyBorder="1"/>
    <xf numFmtId="0" fontId="2" fillId="2" borderId="0" xfId="28" applyFont="1" applyFill="1" applyBorder="1">
      <alignment/>
      <protection/>
    </xf>
    <xf numFmtId="0" fontId="3" fillId="2" borderId="0" xfId="28" applyFont="1" applyFill="1" applyBorder="1">
      <alignment/>
      <protection/>
    </xf>
    <xf numFmtId="0" fontId="1" fillId="2" borderId="0" xfId="28" applyFont="1" applyFill="1" applyBorder="1">
      <alignment/>
      <protection/>
    </xf>
    <xf numFmtId="0" fontId="1" fillId="2" borderId="0" xfId="28" applyFont="1" applyFill="1" applyBorder="1" applyAlignment="1">
      <alignment horizontal="left"/>
      <protection/>
    </xf>
    <xf numFmtId="0" fontId="2" fillId="2" borderId="0" xfId="28" applyFont="1" applyFill="1" applyBorder="1" applyAlignment="1">
      <alignment horizontal="centerContinuous"/>
      <protection/>
    </xf>
    <xf numFmtId="3" fontId="2" fillId="2" borderId="0" xfId="28" applyNumberFormat="1" applyFont="1" applyFill="1" applyBorder="1" applyAlignment="1">
      <alignment horizontal="centerContinuous"/>
      <protection/>
    </xf>
    <xf numFmtId="3" fontId="2" fillId="2" borderId="0" xfId="28" applyNumberFormat="1" applyFont="1" applyFill="1" applyBorder="1" applyProtection="1">
      <alignment/>
      <protection locked="0"/>
    </xf>
    <xf numFmtId="164" fontId="2" fillId="2" borderId="0" xfId="28" applyNumberFormat="1" applyFont="1" applyFill="1" applyBorder="1">
      <alignment/>
      <protection/>
    </xf>
    <xf numFmtId="164" fontId="2" fillId="2" borderId="0" xfId="28" applyNumberFormat="1" applyFont="1" applyFill="1" applyBorder="1" applyAlignment="1">
      <alignment horizontal="right"/>
      <protection/>
    </xf>
    <xf numFmtId="0" fontId="1" fillId="2" borderId="3" xfId="28" applyFont="1" applyFill="1" applyBorder="1" applyAlignment="1">
      <alignment horizontal="centerContinuous"/>
      <protection/>
    </xf>
    <xf numFmtId="3" fontId="1" fillId="2" borderId="3" xfId="28" applyNumberFormat="1" applyFont="1" applyFill="1" applyBorder="1" applyAlignment="1">
      <alignment horizontal="centerContinuous"/>
      <protection/>
    </xf>
    <xf numFmtId="0" fontId="2" fillId="2" borderId="1" xfId="28" applyFont="1" applyFill="1" applyBorder="1" applyAlignment="1">
      <alignment horizontal="centerContinuous"/>
      <protection/>
    </xf>
    <xf numFmtId="3" fontId="2" fillId="2" borderId="1" xfId="28" applyNumberFormat="1" applyFont="1" applyFill="1" applyBorder="1" applyAlignment="1">
      <alignment horizontal="centerContinuous"/>
      <protection/>
    </xf>
    <xf numFmtId="0" fontId="2" fillId="2" borderId="3" xfId="28" applyFont="1" applyFill="1" applyBorder="1" applyAlignment="1">
      <alignment horizontal="centerContinuous"/>
      <protection/>
    </xf>
    <xf numFmtId="3" fontId="2" fillId="2" borderId="3" xfId="28" applyNumberFormat="1" applyFont="1" applyFill="1" applyBorder="1" applyAlignment="1">
      <alignment horizontal="centerContinuous"/>
      <protection/>
    </xf>
    <xf numFmtId="0" fontId="1" fillId="2" borderId="0" xfId="28" applyFont="1" applyFill="1" applyBorder="1" applyAlignment="1">
      <alignment vertical="center"/>
      <protection/>
    </xf>
    <xf numFmtId="165" fontId="2" fillId="2" borderId="0" xfId="28" applyNumberFormat="1" applyFont="1" applyFill="1" applyBorder="1" applyAlignment="1">
      <alignment horizontal="right" vertical="center"/>
      <protection/>
    </xf>
    <xf numFmtId="0" fontId="3" fillId="2" borderId="0" xfId="28" applyFont="1" applyFill="1" applyBorder="1" applyAlignment="1">
      <alignment vertical="center"/>
      <protection/>
    </xf>
    <xf numFmtId="167" fontId="2" fillId="2" borderId="0" xfId="28" applyNumberFormat="1" applyFont="1" applyFill="1" applyBorder="1" applyProtection="1">
      <alignment/>
      <protection locked="0"/>
    </xf>
    <xf numFmtId="177" fontId="9" fillId="2" borderId="0" xfId="20" applyNumberFormat="1" applyFont="1" applyFill="1" applyBorder="1" applyAlignment="1" quotePrefix="1">
      <alignment horizontal="right"/>
    </xf>
    <xf numFmtId="173" fontId="2" fillId="2" borderId="0" xfId="28" applyNumberFormat="1" applyFont="1" applyFill="1" applyBorder="1" applyProtection="1">
      <alignment/>
      <protection locked="0"/>
    </xf>
    <xf numFmtId="3" fontId="3" fillId="2" borderId="0" xfId="28" applyNumberFormat="1" applyFont="1" applyFill="1" applyBorder="1">
      <alignment/>
      <protection/>
    </xf>
    <xf numFmtId="165" fontId="2" fillId="2" borderId="1" xfId="28" applyNumberFormat="1" applyFont="1" applyFill="1" applyBorder="1" applyAlignment="1">
      <alignment horizontal="right" vertical="center"/>
      <protection/>
    </xf>
    <xf numFmtId="0" fontId="2" fillId="2" borderId="0" xfId="29" applyFont="1" applyFill="1" applyBorder="1">
      <alignment/>
      <protection/>
    </xf>
    <xf numFmtId="0" fontId="3" fillId="2" borderId="0" xfId="29" applyFont="1" applyFill="1" applyBorder="1">
      <alignment/>
      <protection/>
    </xf>
    <xf numFmtId="0" fontId="1" fillId="2" borderId="0" xfId="29" applyFont="1" applyFill="1" applyBorder="1" applyAlignment="1">
      <alignment horizontal="left"/>
      <protection/>
    </xf>
    <xf numFmtId="0" fontId="1" fillId="2" borderId="0" xfId="29" applyFont="1" applyFill="1" applyBorder="1">
      <alignment/>
      <protection/>
    </xf>
    <xf numFmtId="168" fontId="2" fillId="2" borderId="0" xfId="29" applyNumberFormat="1" applyFont="1" applyFill="1" applyBorder="1" applyAlignment="1">
      <alignment horizontal="right"/>
      <protection/>
    </xf>
    <xf numFmtId="3" fontId="2" fillId="2" borderId="0" xfId="29" applyNumberFormat="1" applyFont="1" applyFill="1" applyBorder="1" applyProtection="1">
      <alignment/>
      <protection locked="0"/>
    </xf>
    <xf numFmtId="0" fontId="2" fillId="2" borderId="0" xfId="29" applyNumberFormat="1" applyFont="1" applyFill="1" applyBorder="1" applyProtection="1">
      <alignment/>
      <protection locked="0"/>
    </xf>
    <xf numFmtId="165" fontId="1" fillId="2" borderId="0" xfId="29" applyNumberFormat="1" applyFont="1" applyFill="1" applyBorder="1" applyAlignment="1">
      <alignment horizontal="centerContinuous"/>
      <protection/>
    </xf>
    <xf numFmtId="170" fontId="1" fillId="2" borderId="0" xfId="29" applyNumberFormat="1" applyFont="1" applyFill="1" applyBorder="1" applyAlignment="1">
      <alignment horizontal="centerContinuous"/>
      <protection/>
    </xf>
    <xf numFmtId="3" fontId="3" fillId="2" borderId="0" xfId="29" applyNumberFormat="1" applyFont="1" applyFill="1" applyBorder="1">
      <alignment/>
      <protection/>
    </xf>
    <xf numFmtId="0" fontId="2" fillId="2" borderId="0" xfId="30" applyFont="1" applyFill="1" applyBorder="1">
      <alignment/>
      <protection/>
    </xf>
    <xf numFmtId="0" fontId="3" fillId="2" borderId="0" xfId="30" applyFont="1" applyFill="1" applyBorder="1">
      <alignment/>
      <protection/>
    </xf>
    <xf numFmtId="0" fontId="1" fillId="2" borderId="0" xfId="30" applyFont="1" applyFill="1" applyBorder="1" applyAlignment="1">
      <alignment horizontal="left"/>
      <protection/>
    </xf>
    <xf numFmtId="0" fontId="1" fillId="2" borderId="0" xfId="30" applyFont="1" applyFill="1" applyBorder="1">
      <alignment/>
      <protection/>
    </xf>
    <xf numFmtId="168" fontId="2" fillId="2" borderId="0" xfId="30" applyNumberFormat="1" applyFont="1" applyFill="1" applyBorder="1" applyAlignment="1">
      <alignment horizontal="right"/>
      <protection/>
    </xf>
    <xf numFmtId="168" fontId="2" fillId="2" borderId="0" xfId="30" applyNumberFormat="1" applyFont="1" applyFill="1" applyBorder="1" applyProtection="1">
      <alignment/>
      <protection locked="0"/>
    </xf>
    <xf numFmtId="168" fontId="2" fillId="2" borderId="0" xfId="30" applyNumberFormat="1" applyFont="1" applyFill="1" applyBorder="1" applyProtection="1">
      <alignment/>
      <protection locked="0"/>
    </xf>
    <xf numFmtId="0" fontId="1" fillId="2" borderId="0" xfId="30" applyNumberFormat="1" applyFont="1" applyFill="1" applyBorder="1" applyProtection="1">
      <alignment/>
      <protection locked="0"/>
    </xf>
    <xf numFmtId="168" fontId="10" fillId="2" borderId="0" xfId="30" applyNumberFormat="1" applyFont="1" applyFill="1" applyBorder="1" applyAlignment="1">
      <alignment horizontal="right"/>
      <protection/>
    </xf>
    <xf numFmtId="170" fontId="10" fillId="2" borderId="0" xfId="30" applyNumberFormat="1" applyFont="1" applyFill="1" applyBorder="1" applyAlignment="1">
      <alignment horizontal="right"/>
      <protection/>
    </xf>
    <xf numFmtId="169" fontId="2" fillId="2" borderId="0" xfId="30" applyNumberFormat="1" applyFont="1" applyFill="1" applyBorder="1" applyProtection="1">
      <alignment/>
      <protection locked="0"/>
    </xf>
    <xf numFmtId="169" fontId="2" fillId="2" borderId="0" xfId="30" applyNumberFormat="1" applyFont="1" applyFill="1" applyBorder="1" applyAlignment="1">
      <alignment horizontal="right"/>
      <protection/>
    </xf>
    <xf numFmtId="169" fontId="2" fillId="2" borderId="0" xfId="30" applyNumberFormat="1" applyFont="1" applyFill="1" applyBorder="1" applyProtection="1">
      <alignment/>
      <protection locked="0"/>
    </xf>
    <xf numFmtId="3" fontId="3" fillId="2" borderId="0" xfId="30" applyNumberFormat="1" applyFont="1" applyFill="1" applyBorder="1">
      <alignment/>
      <protection/>
    </xf>
    <xf numFmtId="168" fontId="2" fillId="2" borderId="13" xfId="30" applyNumberFormat="1" applyFont="1" applyFill="1" applyBorder="1" applyAlignment="1">
      <alignment horizontal="right"/>
      <protection/>
    </xf>
    <xf numFmtId="43" fontId="9" fillId="2" borderId="0" xfId="20" applyFont="1" applyFill="1" applyBorder="1" applyAlignment="1" quotePrefix="1">
      <alignment horizontal="right"/>
    </xf>
    <xf numFmtId="0" fontId="2" fillId="2" borderId="0" xfId="31" applyFont="1" applyFill="1" applyBorder="1">
      <alignment/>
      <protection/>
    </xf>
    <xf numFmtId="0" fontId="3" fillId="2" borderId="0" xfId="31" applyFont="1" applyFill="1" applyBorder="1">
      <alignment/>
      <protection/>
    </xf>
    <xf numFmtId="0" fontId="5" fillId="2" borderId="0" xfId="31" applyFont="1" applyFill="1" applyBorder="1">
      <alignment/>
      <protection/>
    </xf>
    <xf numFmtId="0" fontId="1" fillId="2" borderId="0" xfId="31" applyFont="1" applyFill="1" applyBorder="1" applyAlignment="1">
      <alignment horizontal="left"/>
      <protection/>
    </xf>
    <xf numFmtId="0" fontId="1" fillId="2" borderId="0" xfId="31" applyFont="1" applyFill="1" applyBorder="1" applyAlignment="1">
      <alignment vertical="center"/>
      <protection/>
    </xf>
    <xf numFmtId="0" fontId="1" fillId="2" borderId="0" xfId="31" applyFont="1" applyFill="1" applyBorder="1">
      <alignment/>
      <protection/>
    </xf>
    <xf numFmtId="0" fontId="4" fillId="2" borderId="0" xfId="31" applyFont="1" applyFill="1" applyBorder="1">
      <alignment/>
      <protection/>
    </xf>
    <xf numFmtId="0" fontId="2" fillId="2" borderId="0" xfId="31" applyNumberFormat="1" applyFont="1" applyFill="1" applyBorder="1" applyAlignment="1" applyProtection="1">
      <alignment vertical="center"/>
      <protection locked="0"/>
    </xf>
    <xf numFmtId="0" fontId="1" fillId="2" borderId="0" xfId="31" applyNumberFormat="1" applyFont="1" applyFill="1" applyBorder="1" applyProtection="1">
      <alignment/>
      <protection locked="0"/>
    </xf>
    <xf numFmtId="166" fontId="2" fillId="2" borderId="0" xfId="31" applyNumberFormat="1" applyFont="1" applyFill="1" applyBorder="1" applyAlignment="1">
      <alignment horizontal="right"/>
      <protection/>
    </xf>
    <xf numFmtId="0" fontId="10" fillId="2" borderId="0" xfId="31" applyFont="1" applyFill="1" applyBorder="1">
      <alignment/>
      <protection/>
    </xf>
    <xf numFmtId="0" fontId="3" fillId="2" borderId="0" xfId="31" applyNumberFormat="1" applyFont="1" applyFill="1" applyBorder="1" applyAlignment="1" applyProtection="1">
      <alignment/>
      <protection locked="0"/>
    </xf>
    <xf numFmtId="0" fontId="5" fillId="2" borderId="0" xfId="31" applyNumberFormat="1" applyFont="1" applyFill="1" applyBorder="1" applyAlignment="1" applyProtection="1">
      <alignment/>
      <protection locked="0"/>
    </xf>
    <xf numFmtId="0" fontId="5" fillId="2" borderId="0" xfId="31" applyNumberFormat="1" applyFont="1" applyFill="1" applyBorder="1" applyProtection="1">
      <alignment/>
      <protection locked="0"/>
    </xf>
    <xf numFmtId="3" fontId="3" fillId="2" borderId="0" xfId="31" applyNumberFormat="1" applyFont="1" applyFill="1" applyBorder="1" applyAlignment="1">
      <alignment/>
      <protection/>
    </xf>
    <xf numFmtId="0" fontId="7" fillId="2" borderId="0" xfId="31" applyNumberFormat="1" applyFont="1" applyFill="1" applyBorder="1" applyAlignment="1" applyProtection="1">
      <alignment/>
      <protection locked="0"/>
    </xf>
    <xf numFmtId="3" fontId="5" fillId="2" borderId="0" xfId="31" applyNumberFormat="1" applyFont="1" applyFill="1" applyBorder="1">
      <alignment/>
      <protection/>
    </xf>
    <xf numFmtId="3" fontId="1" fillId="2" borderId="13" xfId="31" applyNumberFormat="1" applyFont="1" applyFill="1" applyBorder="1" applyAlignment="1">
      <alignment horizontal="centerContinuous"/>
      <protection/>
    </xf>
    <xf numFmtId="0" fontId="13" fillId="2" borderId="0" xfId="31" applyFont="1" applyFill="1" applyBorder="1" applyAlignment="1">
      <alignment horizontal="centerContinuous"/>
      <protection/>
    </xf>
    <xf numFmtId="0" fontId="12" fillId="2" borderId="0" xfId="31" applyNumberFormat="1" applyFont="1" applyFill="1" applyBorder="1" applyAlignment="1" applyProtection="1">
      <alignment horizontal="left"/>
      <protection locked="0"/>
    </xf>
    <xf numFmtId="0" fontId="12" fillId="2" borderId="0" xfId="31" applyNumberFormat="1" applyFont="1" applyFill="1" applyBorder="1" applyAlignment="1" applyProtection="1">
      <alignment horizontal="left" vertical="center"/>
      <protection locked="0"/>
    </xf>
    <xf numFmtId="170" fontId="11" fillId="2" borderId="0" xfId="31" applyNumberFormat="1" applyFont="1" applyFill="1" applyBorder="1" applyAlignment="1">
      <alignment horizontal="right"/>
      <protection/>
    </xf>
    <xf numFmtId="0" fontId="12" fillId="2" borderId="0" xfId="31" applyFont="1" applyFill="1" applyBorder="1" applyAlignment="1">
      <alignment horizontal="left"/>
      <protection/>
    </xf>
    <xf numFmtId="3" fontId="3" fillId="2" borderId="0" xfId="31" applyNumberFormat="1" applyFont="1" applyFill="1" applyBorder="1">
      <alignment/>
      <protection/>
    </xf>
    <xf numFmtId="0" fontId="1" fillId="2" borderId="0" xfId="31" applyNumberFormat="1" applyFont="1" applyFill="1" applyBorder="1" applyAlignment="1" applyProtection="1">
      <alignment/>
      <protection locked="0"/>
    </xf>
    <xf numFmtId="0" fontId="1" fillId="3" borderId="4" xfId="31" applyFont="1" applyFill="1" applyBorder="1" applyAlignment="1">
      <alignment horizontal="centerContinuous"/>
      <protection/>
    </xf>
    <xf numFmtId="0" fontId="1" fillId="3" borderId="7" xfId="31" applyFont="1" applyFill="1" applyBorder="1" applyAlignment="1">
      <alignment horizontal="centerContinuous"/>
      <protection/>
    </xf>
    <xf numFmtId="3" fontId="3" fillId="3" borderId="8" xfId="31" applyNumberFormat="1" applyFont="1" applyFill="1" applyBorder="1" applyAlignment="1">
      <alignment horizontal="centerContinuous"/>
      <protection/>
    </xf>
    <xf numFmtId="3" fontId="1" fillId="3" borderId="7" xfId="31" applyNumberFormat="1" applyFont="1" applyFill="1" applyBorder="1" applyAlignment="1">
      <alignment horizontal="centerContinuous"/>
      <protection/>
    </xf>
    <xf numFmtId="0" fontId="3" fillId="3" borderId="8" xfId="31" applyFont="1" applyFill="1" applyBorder="1" applyAlignment="1">
      <alignment/>
      <protection/>
    </xf>
    <xf numFmtId="0" fontId="1" fillId="3" borderId="8" xfId="31" applyFont="1" applyFill="1" applyBorder="1" applyAlignment="1">
      <alignment horizontal="centerContinuous"/>
      <protection/>
    </xf>
    <xf numFmtId="3" fontId="1" fillId="3" borderId="9" xfId="31" applyNumberFormat="1" applyFont="1" applyFill="1" applyBorder="1" applyAlignment="1">
      <alignment horizontal="centerContinuous"/>
      <protection/>
    </xf>
    <xf numFmtId="0" fontId="3" fillId="3" borderId="11" xfId="31" applyFont="1" applyFill="1" applyBorder="1" applyAlignment="1">
      <alignment/>
      <protection/>
    </xf>
    <xf numFmtId="3" fontId="3" fillId="3" borderId="14" xfId="31" applyNumberFormat="1" applyFont="1" applyFill="1" applyBorder="1" applyAlignment="1">
      <alignment/>
      <protection/>
    </xf>
    <xf numFmtId="0" fontId="1" fillId="3" borderId="14" xfId="31" applyFont="1" applyFill="1" applyBorder="1" applyAlignment="1">
      <alignment horizontal="centerContinuous"/>
      <protection/>
    </xf>
    <xf numFmtId="0" fontId="1" fillId="3" borderId="15" xfId="31" applyFont="1" applyFill="1" applyBorder="1" applyAlignment="1">
      <alignment horizontal="centerContinuous"/>
      <protection/>
    </xf>
    <xf numFmtId="3" fontId="3" fillId="3" borderId="16" xfId="31" applyNumberFormat="1" applyFont="1" applyFill="1" applyBorder="1" applyAlignment="1">
      <alignment horizontal="centerContinuous"/>
      <protection/>
    </xf>
    <xf numFmtId="0" fontId="3" fillId="3" borderId="17" xfId="31" applyFont="1" applyFill="1" applyBorder="1" applyAlignment="1">
      <alignment/>
      <protection/>
    </xf>
    <xf numFmtId="0" fontId="1" fillId="3" borderId="17" xfId="31" applyFont="1" applyFill="1" applyBorder="1" applyAlignment="1">
      <alignment horizontal="centerContinuous"/>
      <protection/>
    </xf>
    <xf numFmtId="0" fontId="3" fillId="3" borderId="18" xfId="31" applyFont="1" applyFill="1" applyBorder="1" applyAlignment="1">
      <alignment/>
      <protection/>
    </xf>
    <xf numFmtId="3" fontId="3" fillId="2" borderId="0" xfId="31" applyNumberFormat="1" applyFont="1" applyFill="1" applyBorder="1" applyAlignment="1">
      <alignment horizontal="centerContinuous"/>
      <protection/>
    </xf>
    <xf numFmtId="0" fontId="3" fillId="2" borderId="0" xfId="31" applyFont="1" applyFill="1" applyBorder="1" applyAlignment="1">
      <alignment/>
      <protection/>
    </xf>
    <xf numFmtId="0" fontId="1" fillId="2" borderId="0" xfId="31" applyFont="1" applyFill="1" applyBorder="1" applyAlignment="1">
      <alignment horizontal="centerContinuous"/>
      <protection/>
    </xf>
    <xf numFmtId="0" fontId="1" fillId="2" borderId="0" xfId="31" applyFont="1" applyFill="1" applyBorder="1" applyAlignment="1">
      <alignment horizontal="center" vertical="center"/>
      <protection/>
    </xf>
    <xf numFmtId="0" fontId="2" fillId="2" borderId="0" xfId="31" applyFont="1" applyFill="1" applyBorder="1" applyAlignment="1">
      <alignment horizontal="center" vertical="center"/>
      <protection/>
    </xf>
    <xf numFmtId="170" fontId="2" fillId="2" borderId="0" xfId="31" applyNumberFormat="1" applyFont="1" applyFill="1" applyBorder="1" applyAlignment="1">
      <alignment horizontal="center" vertical="center"/>
      <protection/>
    </xf>
    <xf numFmtId="0" fontId="1" fillId="3" borderId="8" xfId="31" applyFont="1" applyFill="1" applyBorder="1" applyAlignment="1">
      <alignment horizontal="center"/>
      <protection/>
    </xf>
    <xf numFmtId="0" fontId="2" fillId="2" borderId="0" xfId="31" applyFont="1" applyFill="1" applyBorder="1" applyAlignment="1">
      <alignment horizontal="right"/>
      <protection/>
    </xf>
    <xf numFmtId="0" fontId="1" fillId="2" borderId="0" xfId="31" applyFont="1" applyFill="1" applyBorder="1" applyAlignment="1">
      <alignment horizontal="right" vertical="center"/>
      <protection/>
    </xf>
    <xf numFmtId="0" fontId="2" fillId="2" borderId="0" xfId="31" applyFont="1" applyFill="1" applyBorder="1" applyAlignment="1">
      <alignment horizontal="right" vertical="center"/>
      <protection/>
    </xf>
    <xf numFmtId="0" fontId="12" fillId="2" borderId="0" xfId="31" applyNumberFormat="1" applyFont="1" applyFill="1" applyBorder="1" applyAlignment="1" applyProtection="1">
      <alignment horizontal="right"/>
      <protection locked="0"/>
    </xf>
    <xf numFmtId="3" fontId="1" fillId="3" borderId="8" xfId="31" applyNumberFormat="1" applyFont="1" applyFill="1" applyBorder="1" applyAlignment="1">
      <alignment horizontal="centerContinuous"/>
      <protection/>
    </xf>
    <xf numFmtId="3" fontId="1" fillId="2" borderId="8" xfId="31" applyNumberFormat="1" applyFont="1" applyFill="1" applyBorder="1" applyAlignment="1">
      <alignment horizontal="centerContinuous"/>
      <protection/>
    </xf>
    <xf numFmtId="0" fontId="1" fillId="2" borderId="8" xfId="31" applyFont="1" applyFill="1" applyBorder="1" applyAlignment="1">
      <alignment horizontal="centerContinuous"/>
      <protection/>
    </xf>
    <xf numFmtId="0" fontId="1" fillId="2" borderId="8" xfId="31" applyFont="1" applyFill="1" applyBorder="1" applyAlignment="1">
      <alignment/>
      <protection/>
    </xf>
    <xf numFmtId="0" fontId="5" fillId="3" borderId="11" xfId="31" applyFont="1" applyFill="1" applyBorder="1">
      <alignment/>
      <protection/>
    </xf>
    <xf numFmtId="0" fontId="1" fillId="3" borderId="4" xfId="31" applyFont="1" applyFill="1" applyBorder="1" applyAlignment="1">
      <alignment horizontal="center" vertical="center"/>
      <protection/>
    </xf>
    <xf numFmtId="0" fontId="1" fillId="3" borderId="19" xfId="31" applyFont="1" applyFill="1" applyBorder="1" applyAlignment="1">
      <alignment horizontal="center" vertical="center"/>
      <protection/>
    </xf>
    <xf numFmtId="0" fontId="1" fillId="3" borderId="20" xfId="31" applyFont="1" applyFill="1" applyBorder="1" applyAlignment="1">
      <alignment horizontal="center" vertical="center"/>
      <protection/>
    </xf>
    <xf numFmtId="0" fontId="1" fillId="3" borderId="21" xfId="31" applyFont="1" applyFill="1" applyBorder="1" applyAlignment="1">
      <alignment horizontal="center" vertical="center"/>
      <protection/>
    </xf>
    <xf numFmtId="3" fontId="1" fillId="3" borderId="17" xfId="31" applyNumberFormat="1" applyFont="1" applyFill="1" applyBorder="1" applyAlignment="1">
      <alignment horizontal="center"/>
      <protection/>
    </xf>
    <xf numFmtId="0" fontId="1" fillId="3" borderId="17" xfId="31" applyFont="1" applyFill="1" applyBorder="1" applyAlignment="1">
      <alignment horizontal="center"/>
      <protection/>
    </xf>
    <xf numFmtId="0" fontId="1" fillId="3" borderId="18" xfId="31" applyFont="1" applyFill="1" applyBorder="1" applyAlignment="1">
      <alignment horizontal="center"/>
      <protection/>
    </xf>
    <xf numFmtId="0" fontId="5" fillId="3" borderId="18" xfId="31" applyFont="1" applyFill="1" applyBorder="1" applyAlignment="1">
      <alignment horizontal="center"/>
      <protection/>
    </xf>
    <xf numFmtId="0" fontId="1" fillId="2" borderId="8" xfId="31" applyFont="1" applyFill="1" applyBorder="1" applyAlignment="1">
      <alignment horizontal="centerContinuous" vertical="center"/>
      <protection/>
    </xf>
    <xf numFmtId="3" fontId="1" fillId="3" borderId="16" xfId="31" applyNumberFormat="1" applyFont="1" applyFill="1" applyBorder="1" applyAlignment="1">
      <alignment horizontal="center"/>
      <protection/>
    </xf>
    <xf numFmtId="3" fontId="1" fillId="3" borderId="8" xfId="31" applyNumberFormat="1" applyFont="1" applyFill="1" applyBorder="1" applyAlignment="1">
      <alignment horizontal="center"/>
      <protection/>
    </xf>
    <xf numFmtId="0" fontId="5" fillId="3" borderId="11" xfId="31" applyFont="1" applyFill="1" applyBorder="1" applyAlignment="1">
      <alignment horizontal="center"/>
      <protection/>
    </xf>
    <xf numFmtId="165" fontId="1" fillId="2" borderId="0" xfId="31" applyNumberFormat="1" applyFont="1" applyFill="1" applyBorder="1">
      <alignment/>
      <protection/>
    </xf>
    <xf numFmtId="3" fontId="2" fillId="2" borderId="0" xfId="31" applyNumberFormat="1" applyFont="1" applyFill="1" applyBorder="1" applyProtection="1">
      <alignment/>
      <protection locked="0"/>
    </xf>
    <xf numFmtId="0" fontId="9" fillId="2" borderId="0" xfId="31" applyNumberFormat="1" applyFont="1" applyFill="1" applyBorder="1" applyAlignment="1" applyProtection="1">
      <alignment vertical="top"/>
      <protection locked="0"/>
    </xf>
    <xf numFmtId="0" fontId="4" fillId="2" borderId="0" xfId="31" applyNumberFormat="1" applyFont="1" applyFill="1" applyBorder="1" applyProtection="1">
      <alignment/>
      <protection locked="0"/>
    </xf>
    <xf numFmtId="168" fontId="2" fillId="2" borderId="13" xfId="31" applyNumberFormat="1" applyFont="1" applyFill="1" applyBorder="1" applyAlignment="1">
      <alignment horizontal="right"/>
      <protection/>
    </xf>
    <xf numFmtId="0" fontId="2" fillId="2" borderId="0" xfId="32" applyFont="1" applyFill="1" applyBorder="1">
      <alignment/>
      <protection/>
    </xf>
    <xf numFmtId="0" fontId="5" fillId="2" borderId="0" xfId="32" applyFont="1" applyFill="1" applyBorder="1">
      <alignment/>
      <protection/>
    </xf>
    <xf numFmtId="0" fontId="1" fillId="2" borderId="0" xfId="32" applyFont="1" applyFill="1" applyBorder="1">
      <alignment/>
      <protection/>
    </xf>
    <xf numFmtId="0" fontId="3" fillId="2" borderId="0" xfId="32" applyFont="1" applyFill="1" applyBorder="1">
      <alignment/>
      <protection/>
    </xf>
    <xf numFmtId="0" fontId="1" fillId="2" borderId="0" xfId="32" applyFont="1" applyFill="1" applyBorder="1" applyAlignment="1">
      <alignment horizontal="left"/>
      <protection/>
    </xf>
    <xf numFmtId="0" fontId="1" fillId="2" borderId="0" xfId="32" applyFont="1" applyFill="1" applyBorder="1" applyAlignment="1">
      <alignment horizontal="centerContinuous"/>
      <protection/>
    </xf>
    <xf numFmtId="0" fontId="3" fillId="2" borderId="0" xfId="32" applyFont="1" applyFill="1" applyBorder="1" applyAlignment="1">
      <alignment vertical="center"/>
      <protection/>
    </xf>
    <xf numFmtId="0" fontId="9" fillId="2" borderId="0" xfId="32" applyFont="1" applyFill="1" applyBorder="1">
      <alignment/>
      <protection/>
    </xf>
    <xf numFmtId="3" fontId="9" fillId="2" borderId="0" xfId="32" applyNumberFormat="1" applyFont="1" applyFill="1" applyBorder="1">
      <alignment/>
      <protection/>
    </xf>
    <xf numFmtId="3" fontId="9" fillId="2" borderId="0" xfId="32" applyNumberFormat="1" applyFont="1" applyFill="1" applyBorder="1" applyAlignment="1">
      <alignment horizontal="right"/>
      <protection/>
    </xf>
    <xf numFmtId="0" fontId="1" fillId="2" borderId="0" xfId="32" applyNumberFormat="1" applyFont="1" applyFill="1" applyBorder="1" applyAlignment="1" applyProtection="1">
      <alignment/>
      <protection locked="0"/>
    </xf>
    <xf numFmtId="3" fontId="9" fillId="2" borderId="0" xfId="32" applyNumberFormat="1" applyFont="1" applyFill="1" applyBorder="1" applyAlignment="1" applyProtection="1">
      <alignment vertical="center"/>
      <protection locked="0"/>
    </xf>
    <xf numFmtId="0" fontId="1" fillId="2" borderId="0" xfId="32" applyNumberFormat="1" applyFont="1" applyFill="1" applyBorder="1" applyAlignment="1" applyProtection="1">
      <alignment vertical="top"/>
      <protection locked="0"/>
    </xf>
    <xf numFmtId="0" fontId="9" fillId="2" borderId="0" xfId="32" applyNumberFormat="1" applyFont="1" applyFill="1" applyBorder="1" applyAlignment="1" applyProtection="1">
      <alignment vertical="top"/>
      <protection locked="0"/>
    </xf>
    <xf numFmtId="0" fontId="10" fillId="2" borderId="0" xfId="32" applyFont="1" applyFill="1" applyBorder="1">
      <alignment/>
      <protection/>
    </xf>
    <xf numFmtId="0" fontId="4" fillId="2" borderId="0" xfId="32" applyNumberFormat="1" applyFont="1" applyFill="1" applyBorder="1" applyProtection="1">
      <alignment/>
      <protection locked="0"/>
    </xf>
    <xf numFmtId="0" fontId="1" fillId="2" borderId="0" xfId="32" applyFont="1" applyFill="1" applyBorder="1" applyAlignment="1">
      <alignment horizontal="center" vertical="center"/>
      <protection/>
    </xf>
    <xf numFmtId="0" fontId="1" fillId="3" borderId="17" xfId="32" applyFont="1" applyFill="1" applyBorder="1" applyAlignment="1">
      <alignment horizontal="center"/>
      <protection/>
    </xf>
    <xf numFmtId="0" fontId="1" fillId="3" borderId="17" xfId="32" applyFont="1" applyFill="1" applyBorder="1" applyAlignment="1">
      <alignment horizontal="centerContinuous"/>
      <protection/>
    </xf>
    <xf numFmtId="177" fontId="9" fillId="2" borderId="0" xfId="20" applyNumberFormat="1" applyFont="1" applyFill="1" applyBorder="1" applyProtection="1">
      <protection locked="0"/>
    </xf>
    <xf numFmtId="0" fontId="17" fillId="2" borderId="0" xfId="32" applyFont="1" applyFill="1" applyBorder="1">
      <alignment/>
      <protection/>
    </xf>
    <xf numFmtId="0" fontId="1" fillId="2" borderId="0" xfId="32" applyFont="1" applyFill="1" applyBorder="1" applyAlignment="1">
      <alignment horizontal="left" vertical="top" wrapText="1"/>
      <protection/>
    </xf>
    <xf numFmtId="0" fontId="1" fillId="3" borderId="22" xfId="32" applyFont="1" applyFill="1" applyBorder="1" applyAlignment="1">
      <alignment horizontal="center" vertical="center"/>
      <protection/>
    </xf>
    <xf numFmtId="3" fontId="2" fillId="2" borderId="0" xfId="32" applyNumberFormat="1" applyFont="1" applyFill="1" applyBorder="1" applyProtection="1">
      <alignment/>
      <protection locked="0"/>
    </xf>
    <xf numFmtId="0" fontId="1" fillId="3" borderId="23" xfId="32" applyFont="1" applyFill="1" applyBorder="1" applyAlignment="1">
      <alignment horizontal="center"/>
      <protection/>
    </xf>
    <xf numFmtId="0" fontId="1" fillId="3" borderId="16" xfId="32" applyFont="1" applyFill="1" applyBorder="1" applyAlignment="1">
      <alignment horizontal="center"/>
      <protection/>
    </xf>
    <xf numFmtId="0" fontId="1" fillId="3" borderId="24" xfId="32" applyFont="1" applyFill="1" applyBorder="1">
      <alignment/>
      <protection/>
    </xf>
    <xf numFmtId="0" fontId="1" fillId="3" borderId="14" xfId="32" applyFont="1" applyFill="1" applyBorder="1" applyAlignment="1">
      <alignment horizontal="center"/>
      <protection/>
    </xf>
    <xf numFmtId="0" fontId="1" fillId="3" borderId="25" xfId="32" applyFont="1" applyFill="1" applyBorder="1" applyAlignment="1">
      <alignment horizontal="center"/>
      <protection/>
    </xf>
    <xf numFmtId="0" fontId="3" fillId="3" borderId="26" xfId="32" applyFont="1" applyFill="1" applyBorder="1" applyAlignment="1">
      <alignment horizontal="center" vertical="center"/>
      <protection/>
    </xf>
    <xf numFmtId="0" fontId="3" fillId="3" borderId="27" xfId="32" applyFont="1" applyFill="1" applyBorder="1" applyAlignment="1">
      <alignment vertical="center"/>
      <protection/>
    </xf>
    <xf numFmtId="0" fontId="1" fillId="3" borderId="23" xfId="32" applyFont="1" applyFill="1" applyBorder="1" applyAlignment="1">
      <alignment horizontal="centerContinuous"/>
      <protection/>
    </xf>
    <xf numFmtId="0" fontId="1" fillId="3" borderId="14" xfId="32" applyFont="1" applyFill="1" applyBorder="1" applyAlignment="1">
      <alignment horizontal="centerContinuous"/>
      <protection/>
    </xf>
    <xf numFmtId="0" fontId="1" fillId="3" borderId="22" xfId="32" applyFont="1" applyFill="1" applyBorder="1" applyAlignment="1">
      <alignment horizontal="centerContinuous" vertical="center"/>
      <protection/>
    </xf>
    <xf numFmtId="0" fontId="1" fillId="3" borderId="16" xfId="32" applyFont="1" applyFill="1" applyBorder="1" applyAlignment="1">
      <alignment/>
      <protection/>
    </xf>
    <xf numFmtId="0" fontId="3" fillId="3" borderId="26" xfId="32" applyFont="1" applyFill="1" applyBorder="1" applyAlignment="1">
      <alignment vertical="center"/>
      <protection/>
    </xf>
    <xf numFmtId="0" fontId="1" fillId="2" borderId="0" xfId="33" applyNumberFormat="1" applyFont="1" applyFill="1" applyBorder="1" applyAlignment="1" applyProtection="1">
      <alignment vertical="top"/>
      <protection locked="0"/>
    </xf>
    <xf numFmtId="0" fontId="2" fillId="2" borderId="0" xfId="34" applyFont="1" applyFill="1" applyBorder="1">
      <alignment/>
      <protection/>
    </xf>
    <xf numFmtId="0" fontId="3" fillId="2" borderId="0" xfId="34" applyFont="1" applyFill="1" applyBorder="1">
      <alignment/>
      <protection/>
    </xf>
    <xf numFmtId="0" fontId="5" fillId="2" borderId="0" xfId="34" applyFont="1" applyFill="1" applyBorder="1">
      <alignment/>
      <protection/>
    </xf>
    <xf numFmtId="0" fontId="10" fillId="2" borderId="0" xfId="34" applyFont="1" applyFill="1" applyBorder="1">
      <alignment/>
      <protection/>
    </xf>
    <xf numFmtId="0" fontId="1" fillId="2" borderId="0" xfId="34" applyFont="1" applyFill="1" applyBorder="1" applyAlignment="1">
      <alignment vertical="top"/>
      <protection/>
    </xf>
    <xf numFmtId="0" fontId="1" fillId="2" borderId="0" xfId="34" applyFont="1" applyFill="1" applyBorder="1">
      <alignment/>
      <protection/>
    </xf>
    <xf numFmtId="170" fontId="2" fillId="2" borderId="0" xfId="34" applyNumberFormat="1" applyFont="1" applyFill="1" applyBorder="1" applyAlignment="1">
      <alignment horizontal="right" vertical="center"/>
      <protection/>
    </xf>
    <xf numFmtId="0" fontId="2" fillId="2" borderId="0" xfId="34" applyNumberFormat="1" applyFont="1" applyFill="1" applyBorder="1" applyProtection="1">
      <alignment/>
      <protection locked="0"/>
    </xf>
    <xf numFmtId="170" fontId="2" fillId="2" borderId="0" xfId="34" applyNumberFormat="1" applyFont="1" applyFill="1" applyBorder="1" applyAlignment="1" applyProtection="1">
      <alignment horizontal="right"/>
      <protection locked="0"/>
    </xf>
    <xf numFmtId="3" fontId="2" fillId="2" borderId="0" xfId="34" applyNumberFormat="1" applyFont="1" applyFill="1" applyBorder="1" applyProtection="1">
      <alignment/>
      <protection locked="0"/>
    </xf>
    <xf numFmtId="3" fontId="2" fillId="2" borderId="0" xfId="34" applyNumberFormat="1" applyFont="1" applyFill="1" applyBorder="1" applyAlignment="1">
      <alignment horizontal="right"/>
      <protection/>
    </xf>
    <xf numFmtId="3" fontId="2" fillId="2" borderId="0" xfId="34" applyNumberFormat="1" applyFont="1" applyFill="1" applyBorder="1">
      <alignment/>
      <protection/>
    </xf>
    <xf numFmtId="0" fontId="5" fillId="2" borderId="0" xfId="34" applyFont="1" applyFill="1" applyBorder="1" applyAlignment="1">
      <alignment/>
      <protection/>
    </xf>
    <xf numFmtId="3" fontId="5" fillId="2" borderId="0" xfId="34" applyNumberFormat="1" applyFont="1" applyFill="1" applyBorder="1">
      <alignment/>
      <protection/>
    </xf>
    <xf numFmtId="0" fontId="2" fillId="3" borderId="4" xfId="34" applyFont="1" applyFill="1" applyBorder="1" applyAlignment="1">
      <alignment horizontal="centerContinuous" vertical="center"/>
      <protection/>
    </xf>
    <xf numFmtId="0" fontId="2" fillId="3" borderId="5" xfId="34" applyFont="1" applyFill="1" applyBorder="1" applyAlignment="1">
      <alignment horizontal="centerContinuous" vertical="center"/>
      <protection/>
    </xf>
    <xf numFmtId="0" fontId="2" fillId="3" borderId="6" xfId="34" applyFont="1" applyFill="1" applyBorder="1" applyAlignment="1">
      <alignment horizontal="centerContinuous" vertical="center"/>
      <protection/>
    </xf>
    <xf numFmtId="170" fontId="2" fillId="2" borderId="28" xfId="34" applyNumberFormat="1" applyFont="1" applyFill="1" applyBorder="1" applyAlignment="1">
      <alignment vertical="center"/>
      <protection/>
    </xf>
    <xf numFmtId="171" fontId="2" fillId="2" borderId="28" xfId="34" applyNumberFormat="1" applyFont="1" applyFill="1" applyBorder="1" applyAlignment="1">
      <alignment horizontal="right" vertical="center"/>
      <protection/>
    </xf>
    <xf numFmtId="170" fontId="2" fillId="2" borderId="1" xfId="34" applyNumberFormat="1" applyFont="1" applyFill="1" applyBorder="1" applyAlignment="1">
      <alignment horizontal="right" vertical="center"/>
      <protection/>
    </xf>
    <xf numFmtId="177" fontId="2" fillId="2" borderId="0" xfId="20" applyNumberFormat="1" applyFont="1" applyFill="1" applyBorder="1" applyAlignment="1" applyProtection="1">
      <alignment horizontal="right"/>
      <protection locked="0"/>
    </xf>
    <xf numFmtId="170" fontId="2" fillId="2" borderId="29" xfId="34" applyNumberFormat="1" applyFont="1" applyFill="1" applyBorder="1" applyAlignment="1">
      <alignment horizontal="right" vertical="center"/>
      <protection/>
    </xf>
    <xf numFmtId="0" fontId="3" fillId="3" borderId="30" xfId="34" applyFont="1" applyFill="1" applyBorder="1" applyAlignment="1">
      <alignment horizontal="centerContinuous" vertical="top" wrapText="1"/>
      <protection/>
    </xf>
    <xf numFmtId="0" fontId="3" fillId="2" borderId="0" xfId="34" applyFont="1" applyFill="1" applyBorder="1" applyAlignment="1">
      <alignment horizontal="right"/>
      <protection/>
    </xf>
    <xf numFmtId="0" fontId="1" fillId="2" borderId="0" xfId="34" applyFont="1" applyFill="1" applyBorder="1" applyAlignment="1">
      <alignment horizontal="right"/>
      <protection/>
    </xf>
    <xf numFmtId="0" fontId="5" fillId="2" borderId="0" xfId="34" applyFont="1" applyFill="1" applyBorder="1" applyAlignment="1">
      <alignment horizontal="right"/>
      <protection/>
    </xf>
    <xf numFmtId="0" fontId="2" fillId="2" borderId="0" xfId="34" applyFont="1" applyFill="1" applyBorder="1" applyAlignment="1">
      <alignment horizontal="right"/>
      <protection/>
    </xf>
    <xf numFmtId="3" fontId="2" fillId="2" borderId="0" xfId="34" applyNumberFormat="1" applyFont="1" applyFill="1" applyBorder="1" applyAlignment="1" applyProtection="1">
      <alignment horizontal="right"/>
      <protection locked="0"/>
    </xf>
    <xf numFmtId="0" fontId="2" fillId="2" borderId="0" xfId="34" applyFont="1" applyFill="1" applyBorder="1" applyAlignment="1">
      <alignment vertical="top"/>
      <protection/>
    </xf>
    <xf numFmtId="3" fontId="2" fillId="2" borderId="0" xfId="34" applyNumberFormat="1" applyFont="1" applyFill="1" applyBorder="1" applyAlignment="1">
      <alignment horizontal="centerContinuous" vertical="center"/>
      <protection/>
    </xf>
    <xf numFmtId="0" fontId="2" fillId="3" borderId="22" xfId="34" applyFont="1" applyFill="1" applyBorder="1" applyAlignment="1">
      <alignment horizontal="centerContinuous" vertical="center"/>
      <protection/>
    </xf>
    <xf numFmtId="0" fontId="2" fillId="3" borderId="31" xfId="34" applyFont="1" applyFill="1" applyBorder="1" applyAlignment="1">
      <alignment horizontal="centerContinuous" vertical="center"/>
      <protection/>
    </xf>
    <xf numFmtId="0" fontId="2" fillId="3" borderId="27" xfId="34" applyFont="1" applyFill="1" applyBorder="1" applyAlignment="1">
      <alignment horizontal="centerContinuous" vertical="center"/>
      <protection/>
    </xf>
    <xf numFmtId="167" fontId="2" fillId="2" borderId="28" xfId="34" applyNumberFormat="1" applyFont="1" applyFill="1" applyBorder="1" applyAlignment="1">
      <alignment vertical="center"/>
      <protection/>
    </xf>
    <xf numFmtId="167" fontId="2" fillId="2" borderId="28" xfId="34" applyNumberFormat="1" applyFont="1" applyFill="1" applyBorder="1" applyAlignment="1">
      <alignment horizontal="right" vertical="center"/>
      <protection/>
    </xf>
    <xf numFmtId="3" fontId="2" fillId="2" borderId="29" xfId="34" applyNumberFormat="1" applyFont="1" applyFill="1" applyBorder="1" applyAlignment="1">
      <alignment horizontal="centerContinuous" vertical="center"/>
      <protection/>
    </xf>
    <xf numFmtId="0" fontId="16" fillId="2" borderId="0" xfId="34" applyFont="1" applyFill="1" applyBorder="1" applyAlignment="1">
      <alignment horizontal="right"/>
      <protection/>
    </xf>
    <xf numFmtId="3" fontId="2" fillId="2" borderId="0" xfId="34" applyNumberFormat="1" applyFont="1" applyFill="1" applyBorder="1" applyAlignment="1" quotePrefix="1">
      <alignment horizontal="right" vertical="center"/>
      <protection/>
    </xf>
    <xf numFmtId="167" fontId="2" fillId="2" borderId="0" xfId="34" applyNumberFormat="1" applyFont="1" applyFill="1" applyBorder="1" applyAlignment="1">
      <alignment horizontal="center" vertical="center"/>
      <protection/>
    </xf>
    <xf numFmtId="3" fontId="2" fillId="2" borderId="29" xfId="34" applyNumberFormat="1" applyFont="1" applyFill="1" applyBorder="1" applyAlignment="1" quotePrefix="1">
      <alignment horizontal="right" vertical="center"/>
      <protection/>
    </xf>
    <xf numFmtId="3" fontId="2" fillId="2" borderId="28" xfId="34" applyNumberFormat="1" applyFont="1" applyFill="1" applyBorder="1" applyAlignment="1" quotePrefix="1">
      <alignment horizontal="right" vertical="center"/>
      <protection/>
    </xf>
    <xf numFmtId="167" fontId="2" fillId="2" borderId="29" xfId="34" applyNumberFormat="1" applyFont="1" applyFill="1" applyBorder="1" applyAlignment="1">
      <alignment horizontal="center" vertical="center"/>
      <protection/>
    </xf>
    <xf numFmtId="0" fontId="4" fillId="3" borderId="30" xfId="34" applyFont="1" applyFill="1" applyBorder="1" applyAlignment="1">
      <alignment horizontal="center" vertical="top" wrapText="1"/>
      <protection/>
    </xf>
    <xf numFmtId="0" fontId="2" fillId="2" borderId="0" xfId="35" applyFont="1" applyFill="1" applyBorder="1">
      <alignment/>
      <protection/>
    </xf>
    <xf numFmtId="0" fontId="4" fillId="2" borderId="0" xfId="35" applyFont="1" applyFill="1" applyBorder="1">
      <alignment/>
      <protection/>
    </xf>
    <xf numFmtId="3" fontId="2" fillId="2" borderId="0" xfId="35" applyNumberFormat="1" applyFont="1" applyFill="1" applyBorder="1" applyAlignment="1">
      <alignment horizontal="centerContinuous" vertical="center"/>
      <protection/>
    </xf>
    <xf numFmtId="0" fontId="1" fillId="2" borderId="0" xfId="35" applyFont="1" applyFill="1" applyBorder="1">
      <alignment/>
      <protection/>
    </xf>
    <xf numFmtId="0" fontId="5" fillId="2" borderId="0" xfId="35" applyFont="1" applyFill="1" applyBorder="1">
      <alignment/>
      <protection/>
    </xf>
    <xf numFmtId="177" fontId="7" fillId="2" borderId="0" xfId="20" applyNumberFormat="1" applyFont="1" applyFill="1" applyBorder="1" applyAlignment="1">
      <alignment horizontal="right"/>
    </xf>
    <xf numFmtId="3" fontId="3" fillId="2" borderId="0" xfId="35" applyNumberFormat="1" applyFont="1" applyFill="1" applyBorder="1">
      <alignment/>
      <protection/>
    </xf>
    <xf numFmtId="3" fontId="3" fillId="2" borderId="0" xfId="35" applyNumberFormat="1" applyFont="1" applyFill="1" applyBorder="1" applyAlignment="1">
      <alignment horizontal="centerContinuous"/>
      <protection/>
    </xf>
    <xf numFmtId="0" fontId="3" fillId="2" borderId="0" xfId="35" applyFont="1" applyFill="1" applyBorder="1">
      <alignment/>
      <protection/>
    </xf>
    <xf numFmtId="3" fontId="3" fillId="2" borderId="0" xfId="35" applyNumberFormat="1" applyFont="1" applyFill="1" applyBorder="1" applyAlignment="1">
      <alignment horizontal="right"/>
      <protection/>
    </xf>
    <xf numFmtId="0" fontId="3" fillId="2" borderId="0" xfId="35" applyFont="1" applyFill="1" applyBorder="1" applyAlignment="1">
      <alignment horizontal="right"/>
      <protection/>
    </xf>
    <xf numFmtId="0" fontId="1" fillId="2" borderId="0" xfId="35" applyFont="1" applyFill="1" applyBorder="1" applyAlignment="1">
      <alignment vertical="center"/>
      <protection/>
    </xf>
    <xf numFmtId="0" fontId="1" fillId="2" borderId="0" xfId="35" applyFont="1" applyFill="1" applyBorder="1" applyAlignment="1">
      <alignment horizontal="right"/>
      <protection/>
    </xf>
    <xf numFmtId="0" fontId="1" fillId="2" borderId="0" xfId="35" applyFont="1" applyFill="1" applyBorder="1" applyAlignment="1">
      <alignment horizontal="right" vertical="center"/>
      <protection/>
    </xf>
    <xf numFmtId="0" fontId="1" fillId="2" borderId="32" xfId="35" applyFont="1" applyFill="1" applyBorder="1" applyAlignment="1">
      <alignment horizontal="centerContinuous" vertical="center"/>
      <protection/>
    </xf>
    <xf numFmtId="43" fontId="2" fillId="2" borderId="0" xfId="20" applyFont="1" applyFill="1" applyBorder="1"/>
    <xf numFmtId="43" fontId="3" fillId="2" borderId="0" xfId="20" applyFont="1" applyFill="1" applyBorder="1"/>
    <xf numFmtId="43" fontId="2" fillId="2" borderId="0" xfId="20" applyFont="1" applyFill="1" applyBorder="1" applyAlignment="1">
      <alignment horizontal="centerContinuous" vertical="center"/>
    </xf>
    <xf numFmtId="43" fontId="1" fillId="2" borderId="33" xfId="20" applyFont="1" applyFill="1" applyBorder="1" applyAlignment="1">
      <alignment horizontal="centerContinuous" vertical="center"/>
    </xf>
    <xf numFmtId="43" fontId="3" fillId="2" borderId="0" xfId="20" applyFont="1" applyFill="1" applyBorder="1" applyAlignment="1" quotePrefix="1">
      <alignment horizontal="right"/>
    </xf>
    <xf numFmtId="43" fontId="1" fillId="2" borderId="33" xfId="20" applyFont="1" applyFill="1" applyBorder="1" applyAlignment="1">
      <alignment horizontal="center" vertical="center"/>
    </xf>
    <xf numFmtId="43" fontId="7" fillId="2" borderId="0" xfId="20" applyFont="1" applyFill="1" applyBorder="1" applyAlignment="1">
      <alignment horizontal="right"/>
    </xf>
    <xf numFmtId="0" fontId="1" fillId="2" borderId="0" xfId="35" applyFont="1" applyFill="1" applyBorder="1" applyAlignment="1">
      <alignment horizontal="left"/>
      <protection/>
    </xf>
    <xf numFmtId="0" fontId="1" fillId="2" borderId="0" xfId="35" applyFont="1" applyFill="1" applyBorder="1" applyAlignment="1">
      <alignment vertical="top"/>
      <protection/>
    </xf>
    <xf numFmtId="0" fontId="17" fillId="2" borderId="0" xfId="35" applyFont="1" applyFill="1" applyBorder="1" applyAlignment="1">
      <alignment vertical="center"/>
      <protection/>
    </xf>
    <xf numFmtId="177" fontId="7" fillId="2" borderId="0" xfId="20" applyNumberFormat="1" applyFont="1" applyFill="1" applyBorder="1" applyAlignment="1">
      <alignment/>
    </xf>
    <xf numFmtId="43" fontId="7" fillId="2" borderId="0" xfId="20" applyFont="1" applyFill="1" applyBorder="1" applyAlignment="1">
      <alignment/>
    </xf>
    <xf numFmtId="177" fontId="7" fillId="2" borderId="0" xfId="20" applyNumberFormat="1" applyFont="1" applyFill="1" applyBorder="1" applyAlignment="1">
      <alignment vertical="center"/>
    </xf>
    <xf numFmtId="0" fontId="1" fillId="2" borderId="0" xfId="32" applyFont="1" applyFill="1" applyBorder="1" applyAlignment="1">
      <alignment horizontal="centerContinuous" vertical="center"/>
      <protection/>
    </xf>
    <xf numFmtId="0" fontId="1" fillId="2" borderId="0" xfId="31" applyFont="1" applyFill="1" applyBorder="1">
      <alignment/>
      <protection/>
    </xf>
    <xf numFmtId="0" fontId="1" fillId="2" borderId="0" xfId="34" applyFont="1" applyFill="1" applyBorder="1" applyAlignment="1">
      <alignment vertical="center"/>
      <protection/>
    </xf>
    <xf numFmtId="0" fontId="1" fillId="2" borderId="0" xfId="0" applyFont="1" applyFill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77" fontId="9" fillId="2" borderId="34" xfId="20" applyNumberFormat="1" applyFont="1" applyFill="1" applyBorder="1" applyAlignment="1">
      <alignment horizontal="right"/>
    </xf>
    <xf numFmtId="177" fontId="9" fillId="2" borderId="0" xfId="20" applyNumberFormat="1" applyFont="1" applyFill="1" applyBorder="1" applyAlignment="1">
      <alignment horizontal="center"/>
    </xf>
    <xf numFmtId="43" fontId="9" fillId="2" borderId="0" xfId="20" applyFont="1" applyFill="1" applyBorder="1" applyAlignment="1">
      <alignment horizontal="center"/>
    </xf>
    <xf numFmtId="3" fontId="7" fillId="2" borderId="0" xfId="23" applyNumberFormat="1" applyFont="1" applyFill="1" applyBorder="1" applyAlignment="1">
      <alignment horizontal="right"/>
      <protection/>
    </xf>
    <xf numFmtId="177" fontId="7" fillId="2" borderId="0" xfId="20" applyNumberFormat="1" applyFont="1" applyFill="1" applyBorder="1"/>
    <xf numFmtId="169" fontId="9" fillId="2" borderId="0" xfId="26" applyNumberFormat="1" applyFont="1" applyFill="1" applyBorder="1" applyAlignment="1" applyProtection="1">
      <alignment horizontal="right"/>
      <protection locked="0"/>
    </xf>
    <xf numFmtId="169" fontId="9" fillId="2" borderId="0" xfId="26" applyNumberFormat="1" applyFont="1" applyFill="1" applyBorder="1" applyAlignment="1">
      <alignment horizontal="right"/>
      <protection/>
    </xf>
    <xf numFmtId="43" fontId="9" fillId="2" borderId="0" xfId="20" applyFont="1" applyFill="1" applyBorder="1" applyAlignment="1">
      <alignment horizontal="right" vertical="center"/>
    </xf>
    <xf numFmtId="177" fontId="15" fillId="2" borderId="0" xfId="20" applyNumberFormat="1" applyFont="1" applyFill="1" applyBorder="1" applyAlignment="1">
      <alignment horizontal="right"/>
    </xf>
    <xf numFmtId="177" fontId="15" fillId="2" borderId="0" xfId="20" applyNumberFormat="1" applyFont="1" applyFill="1" applyBorder="1" applyAlignment="1">
      <alignment horizontal="right" vertical="center"/>
    </xf>
    <xf numFmtId="177" fontId="9" fillId="2" borderId="0" xfId="20" applyNumberFormat="1" applyFont="1" applyFill="1" applyBorder="1"/>
    <xf numFmtId="177" fontId="9" fillId="2" borderId="0" xfId="20" applyNumberFormat="1" applyFont="1" applyFill="1" applyBorder="1" applyAlignment="1" applyProtection="1">
      <alignment horizontal="right"/>
      <protection locked="0"/>
    </xf>
    <xf numFmtId="177" fontId="7" fillId="2" borderId="35" xfId="20" applyNumberFormat="1" applyFont="1" applyFill="1" applyBorder="1" applyAlignment="1">
      <alignment/>
    </xf>
    <xf numFmtId="43" fontId="7" fillId="2" borderId="36" xfId="20" applyFont="1" applyFill="1" applyBorder="1" applyAlignment="1">
      <alignment/>
    </xf>
    <xf numFmtId="177" fontId="7" fillId="2" borderId="37" xfId="20" applyNumberFormat="1" applyFont="1" applyFill="1" applyBorder="1" applyAlignment="1">
      <alignment/>
    </xf>
    <xf numFmtId="43" fontId="7" fillId="2" borderId="38" xfId="20" applyFont="1" applyFill="1" applyBorder="1" applyAlignment="1">
      <alignment/>
    </xf>
    <xf numFmtId="177" fontId="7" fillId="2" borderId="37" xfId="20" applyNumberFormat="1" applyFont="1" applyFill="1" applyBorder="1" applyAlignment="1">
      <alignment horizontal="right"/>
    </xf>
    <xf numFmtId="43" fontId="7" fillId="2" borderId="38" xfId="20" applyFont="1" applyFill="1" applyBorder="1" applyAlignment="1">
      <alignment horizontal="right"/>
    </xf>
    <xf numFmtId="177" fontId="7" fillId="2" borderId="39" xfId="20" applyNumberFormat="1" applyFont="1" applyFill="1" applyBorder="1" applyAlignment="1">
      <alignment/>
    </xf>
    <xf numFmtId="43" fontId="7" fillId="2" borderId="40" xfId="20" applyFont="1" applyFill="1" applyBorder="1" applyAlignment="1">
      <alignment/>
    </xf>
    <xf numFmtId="177" fontId="7" fillId="2" borderId="41" xfId="20" applyNumberFormat="1" applyFont="1" applyFill="1" applyBorder="1" applyAlignment="1">
      <alignment horizontal="right"/>
    </xf>
    <xf numFmtId="43" fontId="7" fillId="2" borderId="42" xfId="20" applyFont="1" applyFill="1" applyBorder="1" applyAlignment="1">
      <alignment horizontal="right"/>
    </xf>
    <xf numFmtId="0" fontId="9" fillId="2" borderId="0" xfId="27" applyFont="1" applyFill="1" applyBorder="1" applyAlignment="1">
      <alignment vertical="top"/>
      <protection/>
    </xf>
    <xf numFmtId="0" fontId="9" fillId="2" borderId="0" xfId="27" applyFont="1" applyFill="1" applyBorder="1" applyAlignment="1">
      <alignment horizontal="right" vertical="top"/>
      <protection/>
    </xf>
    <xf numFmtId="0" fontId="3" fillId="2" borderId="0" xfId="27" applyFont="1" applyFill="1" applyBorder="1" applyAlignment="1">
      <alignment vertical="top"/>
      <protection/>
    </xf>
    <xf numFmtId="0" fontId="2" fillId="2" borderId="0" xfId="27" applyFont="1" applyFill="1" applyBorder="1" applyAlignment="1">
      <alignment horizontal="left" vertical="top"/>
      <protection/>
    </xf>
    <xf numFmtId="0" fontId="17" fillId="2" borderId="0" xfId="35" applyFont="1" applyFill="1" applyBorder="1" applyAlignment="1">
      <alignment horizontal="right" vertical="center"/>
      <protection/>
    </xf>
    <xf numFmtId="0" fontId="1" fillId="2" borderId="0" xfId="35" applyFont="1" applyFill="1" applyBorder="1" applyAlignment="1">
      <alignment horizontal="right"/>
      <protection/>
    </xf>
    <xf numFmtId="3" fontId="1" fillId="2" borderId="0" xfId="35" applyNumberFormat="1" applyFont="1" applyFill="1" applyBorder="1" applyAlignment="1" applyProtection="1">
      <alignment horizontal="right"/>
      <protection locked="0"/>
    </xf>
    <xf numFmtId="0" fontId="1" fillId="2" borderId="0" xfId="35" applyFont="1" applyFill="1" applyBorder="1">
      <alignment/>
      <protection/>
    </xf>
    <xf numFmtId="3" fontId="1" fillId="2" borderId="0" xfId="35" applyNumberFormat="1" applyFont="1" applyFill="1" applyBorder="1" applyProtection="1">
      <alignment/>
      <protection locked="0"/>
    </xf>
    <xf numFmtId="0" fontId="17" fillId="2" borderId="0" xfId="35" applyFont="1" applyFill="1" applyBorder="1" applyAlignment="1">
      <alignment vertical="center"/>
      <protection/>
    </xf>
    <xf numFmtId="0" fontId="1" fillId="2" borderId="0" xfId="35" applyFont="1" applyFill="1" applyBorder="1" applyAlignment="1">
      <alignment vertical="center"/>
      <protection/>
    </xf>
    <xf numFmtId="177" fontId="7" fillId="0" borderId="0" xfId="20" applyNumberFormat="1" applyFont="1" applyFill="1" applyBorder="1" applyAlignment="1">
      <alignment horizontal="right"/>
    </xf>
    <xf numFmtId="176" fontId="9" fillId="0" borderId="0" xfId="20" applyNumberFormat="1" applyFont="1" applyFill="1" applyBorder="1" applyAlignment="1">
      <alignment horizontal="right"/>
    </xf>
    <xf numFmtId="177" fontId="9" fillId="0" borderId="0" xfId="20" applyNumberFormat="1" applyFont="1" applyFill="1" applyBorder="1" applyAlignment="1" quotePrefix="1">
      <alignment horizontal="right"/>
    </xf>
    <xf numFmtId="43" fontId="9" fillId="0" borderId="0" xfId="20" applyFont="1" applyFill="1" applyBorder="1" applyAlignment="1" quotePrefix="1">
      <alignment horizontal="right"/>
    </xf>
    <xf numFmtId="0" fontId="7" fillId="2" borderId="0" xfId="25" applyFont="1" applyFill="1" applyBorder="1" applyAlignment="1">
      <alignment horizontal="left" vertical="center" wrapText="1"/>
      <protection/>
    </xf>
    <xf numFmtId="0" fontId="7" fillId="2" borderId="12" xfId="25" applyFont="1" applyFill="1" applyBorder="1" applyAlignment="1">
      <alignment horizontal="center" vertical="center" wrapText="1"/>
      <protection/>
    </xf>
    <xf numFmtId="167" fontId="2" fillId="2" borderId="28" xfId="34" applyNumberFormat="1" applyFont="1" applyFill="1" applyBorder="1" applyAlignment="1">
      <alignment horizontal="center" vertical="center"/>
      <protection/>
    </xf>
    <xf numFmtId="0" fontId="1" fillId="2" borderId="0" xfId="35" applyFont="1" applyFill="1" applyBorder="1" applyAlignment="1">
      <alignment horizontal="left" vertical="center"/>
      <protection/>
    </xf>
    <xf numFmtId="0" fontId="20" fillId="2" borderId="0" xfId="35" applyFont="1" applyFill="1" applyBorder="1" applyAlignment="1">
      <alignment horizontal="left" vertical="center"/>
      <protection/>
    </xf>
    <xf numFmtId="0" fontId="1" fillId="2" borderId="33" xfId="35" applyFont="1" applyFill="1" applyBorder="1" applyAlignment="1">
      <alignment horizontal="centerContinuous" vertical="center"/>
      <protection/>
    </xf>
    <xf numFmtId="0" fontId="1" fillId="2" borderId="33" xfId="35" applyFont="1" applyFill="1" applyBorder="1" applyAlignment="1">
      <alignment horizontal="center" vertical="center"/>
      <protection/>
    </xf>
    <xf numFmtId="3" fontId="4" fillId="2" borderId="0" xfId="35" applyNumberFormat="1" applyFont="1" applyFill="1" applyBorder="1">
      <alignment/>
      <protection/>
    </xf>
    <xf numFmtId="3" fontId="4" fillId="2" borderId="0" xfId="35" applyNumberFormat="1" applyFont="1" applyFill="1" applyBorder="1" applyAlignment="1">
      <alignment horizontal="centerContinuous"/>
      <protection/>
    </xf>
    <xf numFmtId="3" fontId="4" fillId="2" borderId="0" xfId="35" applyNumberFormat="1" applyFont="1" applyFill="1" applyBorder="1" applyAlignment="1" quotePrefix="1">
      <alignment horizontal="right"/>
      <protection/>
    </xf>
    <xf numFmtId="3" fontId="4" fillId="2" borderId="0" xfId="35" applyNumberFormat="1" applyFont="1" applyFill="1" applyBorder="1" applyAlignment="1">
      <alignment horizontal="right"/>
      <protection/>
    </xf>
    <xf numFmtId="43" fontId="4" fillId="2" borderId="0" xfId="35" applyNumberFormat="1" applyFont="1" applyFill="1" applyBorder="1">
      <alignment/>
      <protection/>
    </xf>
    <xf numFmtId="0" fontId="4" fillId="2" borderId="0" xfId="35" applyFont="1" applyFill="1" applyBorder="1" applyAlignment="1">
      <alignment horizontal="right"/>
      <protection/>
    </xf>
    <xf numFmtId="3" fontId="1" fillId="2" borderId="0" xfId="25" applyNumberFormat="1" applyFont="1" applyFill="1" applyBorder="1" applyAlignment="1">
      <alignment horizontal="right"/>
      <protection/>
    </xf>
    <xf numFmtId="3" fontId="2" fillId="2" borderId="0" xfId="25" applyNumberFormat="1" applyFont="1" applyFill="1" applyBorder="1" applyAlignment="1" applyProtection="1">
      <alignment horizontal="right"/>
      <protection locked="0"/>
    </xf>
    <xf numFmtId="3" fontId="1" fillId="2" borderId="0" xfId="34" applyNumberFormat="1" applyFont="1" applyFill="1" applyBorder="1" applyAlignment="1">
      <alignment horizontal="right"/>
      <protection/>
    </xf>
    <xf numFmtId="0" fontId="2" fillId="3" borderId="43" xfId="21" applyFont="1" applyFill="1" applyBorder="1" applyAlignment="1">
      <alignment horizontal="center"/>
      <protection/>
    </xf>
    <xf numFmtId="0" fontId="2" fillId="3" borderId="44" xfId="22" applyFont="1" applyFill="1" applyBorder="1" applyAlignment="1">
      <alignment horizontal="center"/>
      <protection/>
    </xf>
    <xf numFmtId="0" fontId="2" fillId="3" borderId="45" xfId="30" applyFont="1" applyFill="1" applyBorder="1" applyAlignment="1">
      <alignment horizontal="center"/>
      <protection/>
    </xf>
    <xf numFmtId="3" fontId="2" fillId="3" borderId="45" xfId="27" applyNumberFormat="1" applyFont="1" applyFill="1" applyBorder="1" applyAlignment="1">
      <alignment horizontal="center"/>
      <protection/>
    </xf>
    <xf numFmtId="170" fontId="2" fillId="3" borderId="45" xfId="27" applyNumberFormat="1" applyFont="1" applyFill="1" applyBorder="1" applyAlignment="1">
      <alignment horizontal="center"/>
      <protection/>
    </xf>
    <xf numFmtId="0" fontId="5" fillId="2" borderId="0" xfId="23" applyFont="1" applyFill="1" applyBorder="1" applyAlignment="1">
      <alignment horizontal="centerContinuous"/>
      <protection/>
    </xf>
    <xf numFmtId="170" fontId="2" fillId="2" borderId="1" xfId="24" applyNumberFormat="1" applyFont="1" applyFill="1" applyBorder="1" applyAlignment="1">
      <alignment horizontal="center"/>
      <protection/>
    </xf>
    <xf numFmtId="168" fontId="2" fillId="2" borderId="1" xfId="22" applyNumberFormat="1" applyFont="1" applyFill="1" applyBorder="1">
      <alignment/>
      <protection/>
    </xf>
    <xf numFmtId="168" fontId="2" fillId="2" borderId="0" xfId="22" applyNumberFormat="1" applyFont="1" applyFill="1" applyBorder="1">
      <alignment/>
      <protection/>
    </xf>
    <xf numFmtId="0" fontId="2" fillId="2" borderId="0" xfId="22" applyFont="1" applyFill="1" applyBorder="1" applyAlignment="1">
      <alignment horizontal="right"/>
      <protection/>
    </xf>
    <xf numFmtId="3" fontId="2" fillId="2" borderId="0" xfId="22" applyNumberFormat="1" applyFont="1" applyFill="1" applyBorder="1" applyAlignment="1" applyProtection="1">
      <alignment horizontal="right"/>
      <protection locked="0"/>
    </xf>
    <xf numFmtId="170" fontId="9" fillId="2" borderId="0" xfId="22" applyNumberFormat="1" applyFont="1" applyFill="1" applyBorder="1">
      <alignment/>
      <protection/>
    </xf>
    <xf numFmtId="3" fontId="8" fillId="2" borderId="0" xfId="22" applyNumberFormat="1" applyFont="1" applyFill="1" applyBorder="1" applyAlignment="1" applyProtection="1">
      <alignment horizontal="right"/>
      <protection locked="0"/>
    </xf>
    <xf numFmtId="168" fontId="2" fillId="2" borderId="46" xfId="30" applyNumberFormat="1" applyFont="1" applyFill="1" applyBorder="1" applyAlignment="1">
      <alignment horizontal="right"/>
      <protection/>
    </xf>
    <xf numFmtId="177" fontId="2" fillId="2" borderId="1" xfId="20" applyNumberFormat="1" applyFont="1" applyFill="1" applyBorder="1" applyAlignment="1">
      <alignment horizontal="right"/>
    </xf>
    <xf numFmtId="0" fontId="2" fillId="0" borderId="0" xfId="29" applyFont="1" applyFill="1" applyBorder="1" applyAlignment="1">
      <alignment/>
      <protection/>
    </xf>
    <xf numFmtId="176" fontId="9" fillId="0" borderId="0" xfId="20" applyNumberFormat="1" applyFont="1" applyFill="1" applyBorder="1"/>
    <xf numFmtId="170" fontId="2" fillId="2" borderId="39" xfId="27" applyNumberFormat="1" applyFont="1" applyFill="1" applyBorder="1" applyAlignment="1">
      <alignment horizontal="right"/>
      <protection/>
    </xf>
    <xf numFmtId="0" fontId="2" fillId="2" borderId="2" xfId="21" applyFont="1" applyFill="1" applyBorder="1" applyAlignment="1">
      <alignment horizontal="center"/>
      <protection/>
    </xf>
    <xf numFmtId="0" fontId="2" fillId="2" borderId="3" xfId="21" applyFont="1" applyFill="1" applyBorder="1" applyAlignment="1">
      <alignment horizontal="center"/>
      <protection/>
    </xf>
    <xf numFmtId="0" fontId="2" fillId="2" borderId="1" xfId="21" applyFont="1" applyFill="1" applyBorder="1" applyAlignment="1">
      <alignment horizontal="center"/>
      <protection/>
    </xf>
    <xf numFmtId="165" fontId="1" fillId="2" borderId="0" xfId="28" applyNumberFormat="1" applyFont="1" applyFill="1" applyBorder="1" applyAlignment="1">
      <alignment horizontal="left"/>
      <protection/>
    </xf>
    <xf numFmtId="0" fontId="1" fillId="2" borderId="0" xfId="31" applyNumberFormat="1" applyFont="1" applyFill="1" applyBorder="1" applyAlignment="1" applyProtection="1">
      <alignment horizontal="right"/>
      <protection locked="0"/>
    </xf>
    <xf numFmtId="177" fontId="9" fillId="2" borderId="0" xfId="20" applyNumberFormat="1" applyFont="1" applyFill="1" applyBorder="1" applyAlignment="1" applyProtection="1">
      <alignment/>
      <protection locked="0"/>
    </xf>
    <xf numFmtId="3" fontId="1" fillId="2" borderId="0" xfId="34" applyNumberFormat="1" applyFont="1" applyFill="1" applyBorder="1" applyAlignment="1" applyProtection="1">
      <alignment horizontal="right"/>
      <protection locked="0"/>
    </xf>
    <xf numFmtId="3" fontId="1" fillId="2" borderId="0" xfId="34" applyNumberFormat="1" applyFont="1" applyFill="1" applyBorder="1" applyAlignment="1">
      <alignment horizontal="left"/>
      <protection/>
    </xf>
    <xf numFmtId="3" fontId="1" fillId="2" borderId="0" xfId="34" applyNumberFormat="1" applyFont="1" applyFill="1" applyBorder="1" applyAlignment="1">
      <alignment horizontal="left" vertical="top"/>
      <protection/>
    </xf>
    <xf numFmtId="3" fontId="8" fillId="2" borderId="3" xfId="26" applyNumberFormat="1" applyFont="1" applyFill="1" applyBorder="1" applyAlignment="1">
      <alignment horizontal="centerContinuous" vertical="center"/>
      <protection/>
    </xf>
    <xf numFmtId="0" fontId="21" fillId="2" borderId="0" xfId="35" applyFont="1" applyFill="1" applyBorder="1">
      <alignment/>
      <protection/>
    </xf>
    <xf numFmtId="0" fontId="7" fillId="2" borderId="0" xfId="35" applyFont="1" applyFill="1" applyBorder="1">
      <alignment/>
      <protection/>
    </xf>
    <xf numFmtId="0" fontId="4" fillId="2" borderId="0" xfId="35" applyFont="1" applyFill="1" applyBorder="1" applyAlignment="1">
      <alignment/>
      <protection/>
    </xf>
    <xf numFmtId="0" fontId="1" fillId="2" borderId="0" xfId="35" applyFont="1" applyFill="1" applyBorder="1" applyAlignment="1">
      <alignment horizontal="right" vertical="center"/>
      <protection/>
    </xf>
    <xf numFmtId="177" fontId="7" fillId="2" borderId="41" xfId="20" applyNumberFormat="1" applyFont="1" applyFill="1" applyBorder="1" applyAlignment="1">
      <alignment/>
    </xf>
    <xf numFmtId="43" fontId="7" fillId="2" borderId="42" xfId="20" applyFont="1" applyFill="1" applyBorder="1" applyAlignment="1">
      <alignment/>
    </xf>
    <xf numFmtId="0" fontId="1" fillId="2" borderId="0" xfId="35" applyFont="1" applyFill="1" applyBorder="1" applyAlignment="1" applyProtection="1">
      <alignment horizontal="right"/>
      <protection locked="0"/>
    </xf>
    <xf numFmtId="0" fontId="2" fillId="2" borderId="0" xfId="35" applyFont="1" applyFill="1" applyBorder="1" applyAlignment="1">
      <alignment/>
      <protection/>
    </xf>
    <xf numFmtId="0" fontId="2" fillId="2" borderId="0" xfId="35" applyFont="1" applyFill="1" applyBorder="1" applyAlignment="1">
      <alignment vertical="top" wrapText="1"/>
      <protection/>
    </xf>
    <xf numFmtId="177" fontId="7" fillId="2" borderId="36" xfId="20" applyNumberFormat="1" applyFont="1" applyFill="1" applyBorder="1" applyAlignment="1">
      <alignment/>
    </xf>
    <xf numFmtId="177" fontId="7" fillId="2" borderId="38" xfId="20" applyNumberFormat="1" applyFont="1" applyFill="1" applyBorder="1" applyAlignment="1">
      <alignment/>
    </xf>
    <xf numFmtId="177" fontId="7" fillId="2" borderId="40" xfId="20" applyNumberFormat="1" applyFont="1" applyFill="1" applyBorder="1" applyAlignment="1">
      <alignment/>
    </xf>
    <xf numFmtId="177" fontId="7" fillId="2" borderId="39" xfId="20" applyNumberFormat="1" applyFont="1" applyFill="1" applyBorder="1" applyAlignment="1">
      <alignment horizontal="right"/>
    </xf>
    <xf numFmtId="43" fontId="7" fillId="2" borderId="40" xfId="20" applyFont="1" applyFill="1" applyBorder="1" applyAlignment="1">
      <alignment horizontal="right"/>
    </xf>
    <xf numFmtId="43" fontId="7" fillId="2" borderId="47" xfId="20" applyFont="1" applyFill="1" applyBorder="1" applyAlignment="1">
      <alignment horizontal="right"/>
    </xf>
    <xf numFmtId="177" fontId="7" fillId="2" borderId="47" xfId="20" applyNumberFormat="1" applyFont="1" applyFill="1" applyBorder="1" applyAlignment="1">
      <alignment horizontal="right"/>
    </xf>
    <xf numFmtId="43" fontId="7" fillId="2" borderId="48" xfId="20" applyFont="1" applyFill="1" applyBorder="1" applyAlignment="1">
      <alignment horizontal="right"/>
    </xf>
    <xf numFmtId="177" fontId="7" fillId="2" borderId="48" xfId="20" applyNumberFormat="1" applyFont="1" applyFill="1" applyBorder="1" applyAlignment="1">
      <alignment horizontal="right"/>
    </xf>
    <xf numFmtId="177" fontId="7" fillId="2" borderId="48" xfId="20" applyNumberFormat="1" applyFont="1" applyFill="1" applyBorder="1" applyAlignment="1">
      <alignment/>
    </xf>
    <xf numFmtId="43" fontId="7" fillId="2" borderId="48" xfId="20" applyFont="1" applyFill="1" applyBorder="1" applyAlignment="1">
      <alignment/>
    </xf>
    <xf numFmtId="43" fontId="7" fillId="2" borderId="42" xfId="20" applyNumberFormat="1" applyFont="1" applyFill="1" applyBorder="1" applyAlignment="1">
      <alignment horizontal="right"/>
    </xf>
    <xf numFmtId="43" fontId="7" fillId="2" borderId="38" xfId="20" applyNumberFormat="1" applyFont="1" applyFill="1" applyBorder="1" applyAlignment="1">
      <alignment horizontal="right"/>
    </xf>
    <xf numFmtId="43" fontId="7" fillId="2" borderId="40" xfId="20" applyNumberFormat="1" applyFont="1" applyFill="1" applyBorder="1" applyAlignment="1">
      <alignment horizontal="right"/>
    </xf>
    <xf numFmtId="43" fontId="7" fillId="2" borderId="36" xfId="20" applyNumberFormat="1" applyFont="1" applyFill="1" applyBorder="1" applyAlignment="1">
      <alignment/>
    </xf>
    <xf numFmtId="43" fontId="7" fillId="2" borderId="38" xfId="20" applyNumberFormat="1" applyFont="1" applyFill="1" applyBorder="1" applyAlignment="1">
      <alignment/>
    </xf>
    <xf numFmtId="43" fontId="7" fillId="2" borderId="40" xfId="20" applyNumberFormat="1" applyFont="1" applyFill="1" applyBorder="1" applyAlignment="1">
      <alignment/>
    </xf>
    <xf numFmtId="3" fontId="2" fillId="2" borderId="37" xfId="25" applyNumberFormat="1" applyFont="1" applyFill="1" applyBorder="1" applyAlignment="1">
      <alignment vertical="center"/>
      <protection/>
    </xf>
    <xf numFmtId="3" fontId="2" fillId="2" borderId="0" xfId="25" applyNumberFormat="1" applyFont="1" applyFill="1" applyBorder="1" applyAlignment="1">
      <alignment vertical="center"/>
      <protection/>
    </xf>
    <xf numFmtId="170" fontId="15" fillId="2" borderId="0" xfId="31" applyNumberFormat="1" applyFont="1" applyFill="1" applyBorder="1" applyAlignment="1">
      <alignment horizontal="right" vertical="center"/>
      <protection/>
    </xf>
    <xf numFmtId="0" fontId="2" fillId="3" borderId="49" xfId="21" applyFont="1" applyFill="1" applyBorder="1" applyAlignment="1">
      <alignment horizontal="center"/>
      <protection/>
    </xf>
    <xf numFmtId="0" fontId="2" fillId="3" borderId="45" xfId="21" applyFont="1" applyFill="1" applyBorder="1" applyAlignment="1">
      <alignment horizontal="center"/>
      <protection/>
    </xf>
    <xf numFmtId="0" fontId="2" fillId="3" borderId="33" xfId="21" applyFont="1" applyFill="1" applyBorder="1" applyAlignment="1">
      <alignment horizontal="center"/>
      <protection/>
    </xf>
    <xf numFmtId="0" fontId="2" fillId="3" borderId="50" xfId="21" applyFont="1" applyFill="1" applyBorder="1" applyAlignment="1">
      <alignment horizontal="center"/>
      <protection/>
    </xf>
    <xf numFmtId="0" fontId="2" fillId="3" borderId="44" xfId="21" applyFont="1" applyFill="1" applyBorder="1" applyAlignment="1">
      <alignment horizontal="center"/>
      <protection/>
    </xf>
    <xf numFmtId="0" fontId="2" fillId="3" borderId="43" xfId="21" applyFont="1" applyFill="1" applyBorder="1" applyAlignment="1">
      <alignment horizontal="center"/>
      <protection/>
    </xf>
    <xf numFmtId="165" fontId="2" fillId="3" borderId="50" xfId="21" applyNumberFormat="1" applyFont="1" applyFill="1" applyBorder="1" applyAlignment="1">
      <alignment horizontal="center"/>
      <protection/>
    </xf>
    <xf numFmtId="165" fontId="2" fillId="3" borderId="44" xfId="21" applyNumberFormat="1" applyFont="1" applyFill="1" applyBorder="1" applyAlignment="1">
      <alignment horizontal="center"/>
      <protection/>
    </xf>
    <xf numFmtId="165" fontId="2" fillId="3" borderId="43" xfId="21" applyNumberFormat="1" applyFont="1" applyFill="1" applyBorder="1" applyAlignment="1">
      <alignment horizontal="center"/>
      <protection/>
    </xf>
    <xf numFmtId="170" fontId="2" fillId="3" borderId="50" xfId="21" applyNumberFormat="1" applyFont="1" applyFill="1" applyBorder="1" applyAlignment="1">
      <alignment horizontal="center"/>
      <protection/>
    </xf>
    <xf numFmtId="170" fontId="2" fillId="3" borderId="44" xfId="21" applyNumberFormat="1" applyFont="1" applyFill="1" applyBorder="1" applyAlignment="1">
      <alignment horizontal="center"/>
      <protection/>
    </xf>
    <xf numFmtId="170" fontId="2" fillId="3" borderId="43" xfId="21" applyNumberFormat="1" applyFont="1" applyFill="1" applyBorder="1" applyAlignment="1">
      <alignment horizontal="center"/>
      <protection/>
    </xf>
    <xf numFmtId="170" fontId="2" fillId="3" borderId="49" xfId="22" applyNumberFormat="1" applyFont="1" applyFill="1" applyBorder="1" applyAlignment="1">
      <alignment horizontal="center"/>
      <protection/>
    </xf>
    <xf numFmtId="170" fontId="2" fillId="3" borderId="45" xfId="22" applyNumberFormat="1" applyFont="1" applyFill="1" applyBorder="1" applyAlignment="1">
      <alignment horizontal="center"/>
      <protection/>
    </xf>
    <xf numFmtId="170" fontId="2" fillId="3" borderId="33" xfId="22" applyNumberFormat="1" applyFont="1" applyFill="1" applyBorder="1" applyAlignment="1">
      <alignment horizontal="center"/>
      <protection/>
    </xf>
    <xf numFmtId="0" fontId="2" fillId="3" borderId="49" xfId="22" applyFont="1" applyFill="1" applyBorder="1" applyAlignment="1">
      <alignment horizontal="center"/>
      <protection/>
    </xf>
    <xf numFmtId="0" fontId="2" fillId="3" borderId="45" xfId="22" applyFont="1" applyFill="1" applyBorder="1" applyAlignment="1">
      <alignment horizontal="center"/>
      <protection/>
    </xf>
    <xf numFmtId="0" fontId="2" fillId="3" borderId="33" xfId="22" applyFont="1" applyFill="1" applyBorder="1" applyAlignment="1">
      <alignment horizontal="center"/>
      <protection/>
    </xf>
    <xf numFmtId="0" fontId="2" fillId="3" borderId="50" xfId="22" applyFont="1" applyFill="1" applyBorder="1" applyAlignment="1">
      <alignment horizontal="center"/>
      <protection/>
    </xf>
    <xf numFmtId="0" fontId="2" fillId="3" borderId="44" xfId="22" applyFont="1" applyFill="1" applyBorder="1" applyAlignment="1">
      <alignment horizontal="center"/>
      <protection/>
    </xf>
    <xf numFmtId="0" fontId="2" fillId="3" borderId="43" xfId="22" applyFont="1" applyFill="1" applyBorder="1" applyAlignment="1">
      <alignment horizontal="center"/>
      <protection/>
    </xf>
    <xf numFmtId="165" fontId="2" fillId="3" borderId="49" xfId="22" applyNumberFormat="1" applyFont="1" applyFill="1" applyBorder="1" applyAlignment="1">
      <alignment horizontal="center"/>
      <protection/>
    </xf>
    <xf numFmtId="165" fontId="2" fillId="3" borderId="45" xfId="22" applyNumberFormat="1" applyFont="1" applyFill="1" applyBorder="1" applyAlignment="1">
      <alignment horizontal="center"/>
      <protection/>
    </xf>
    <xf numFmtId="165" fontId="2" fillId="3" borderId="33" xfId="22" applyNumberFormat="1" applyFont="1" applyFill="1" applyBorder="1" applyAlignment="1">
      <alignment horizontal="center"/>
      <protection/>
    </xf>
    <xf numFmtId="0" fontId="2" fillId="3" borderId="50" xfId="23" applyFont="1" applyFill="1" applyBorder="1" applyAlignment="1">
      <alignment horizontal="center"/>
      <protection/>
    </xf>
    <xf numFmtId="0" fontId="2" fillId="3" borderId="44" xfId="23" applyFont="1" applyFill="1" applyBorder="1" applyAlignment="1">
      <alignment horizontal="center"/>
      <protection/>
    </xf>
    <xf numFmtId="0" fontId="2" fillId="3" borderId="43" xfId="23" applyFont="1" applyFill="1" applyBorder="1" applyAlignment="1">
      <alignment horizontal="center"/>
      <protection/>
    </xf>
    <xf numFmtId="0" fontId="2" fillId="3" borderId="49" xfId="23" applyFont="1" applyFill="1" applyBorder="1" applyAlignment="1">
      <alignment horizontal="center"/>
      <protection/>
    </xf>
    <xf numFmtId="0" fontId="2" fillId="3" borderId="45" xfId="23" applyFont="1" applyFill="1" applyBorder="1" applyAlignment="1">
      <alignment horizontal="center"/>
      <protection/>
    </xf>
    <xf numFmtId="0" fontId="2" fillId="3" borderId="33" xfId="23" applyFont="1" applyFill="1" applyBorder="1" applyAlignment="1">
      <alignment horizontal="center"/>
      <protection/>
    </xf>
    <xf numFmtId="0" fontId="2" fillId="3" borderId="50" xfId="24" applyFont="1" applyFill="1" applyBorder="1" applyAlignment="1">
      <alignment horizontal="center"/>
      <protection/>
    </xf>
    <xf numFmtId="0" fontId="2" fillId="3" borderId="44" xfId="24" applyFont="1" applyFill="1" applyBorder="1" applyAlignment="1">
      <alignment horizontal="center"/>
      <protection/>
    </xf>
    <xf numFmtId="0" fontId="2" fillId="3" borderId="43" xfId="24" applyFont="1" applyFill="1" applyBorder="1" applyAlignment="1">
      <alignment horizontal="center"/>
      <protection/>
    </xf>
    <xf numFmtId="0" fontId="2" fillId="3" borderId="49" xfId="24" applyFont="1" applyFill="1" applyBorder="1" applyAlignment="1">
      <alignment horizontal="center"/>
      <protection/>
    </xf>
    <xf numFmtId="0" fontId="2" fillId="3" borderId="45" xfId="24" applyFont="1" applyFill="1" applyBorder="1" applyAlignment="1">
      <alignment horizontal="center"/>
      <protection/>
    </xf>
    <xf numFmtId="0" fontId="2" fillId="3" borderId="33" xfId="24" applyFont="1" applyFill="1" applyBorder="1" applyAlignment="1">
      <alignment horizontal="center"/>
      <protection/>
    </xf>
    <xf numFmtId="165" fontId="2" fillId="3" borderId="49" xfId="24" applyNumberFormat="1" applyFont="1" applyFill="1" applyBorder="1" applyAlignment="1">
      <alignment horizontal="center"/>
      <protection/>
    </xf>
    <xf numFmtId="165" fontId="2" fillId="3" borderId="45" xfId="24" applyNumberFormat="1" applyFont="1" applyFill="1" applyBorder="1" applyAlignment="1">
      <alignment horizontal="center"/>
      <protection/>
    </xf>
    <xf numFmtId="165" fontId="2" fillId="3" borderId="33" xfId="24" applyNumberFormat="1" applyFont="1" applyFill="1" applyBorder="1" applyAlignment="1">
      <alignment horizontal="center"/>
      <protection/>
    </xf>
    <xf numFmtId="165" fontId="2" fillId="3" borderId="49" xfId="30" applyNumberFormat="1" applyFont="1" applyFill="1" applyBorder="1" applyAlignment="1">
      <alignment horizontal="center"/>
      <protection/>
    </xf>
    <xf numFmtId="165" fontId="2" fillId="3" borderId="45" xfId="30" applyNumberFormat="1" applyFont="1" applyFill="1" applyBorder="1" applyAlignment="1">
      <alignment horizontal="center"/>
      <protection/>
    </xf>
    <xf numFmtId="165" fontId="2" fillId="3" borderId="33" xfId="30" applyNumberFormat="1" applyFont="1" applyFill="1" applyBorder="1" applyAlignment="1">
      <alignment horizontal="center"/>
      <protection/>
    </xf>
    <xf numFmtId="0" fontId="2" fillId="3" borderId="49" xfId="30" applyFont="1" applyFill="1" applyBorder="1" applyAlignment="1">
      <alignment horizontal="center"/>
      <protection/>
    </xf>
    <xf numFmtId="0" fontId="2" fillId="3" borderId="45" xfId="30" applyFont="1" applyFill="1" applyBorder="1" applyAlignment="1">
      <alignment horizontal="center"/>
      <protection/>
    </xf>
    <xf numFmtId="0" fontId="2" fillId="3" borderId="50" xfId="30" applyFont="1" applyFill="1" applyBorder="1" applyAlignment="1">
      <alignment horizontal="center"/>
      <protection/>
    </xf>
    <xf numFmtId="0" fontId="2" fillId="3" borderId="44" xfId="30" applyFont="1" applyFill="1" applyBorder="1" applyAlignment="1">
      <alignment horizontal="center"/>
      <protection/>
    </xf>
    <xf numFmtId="0" fontId="2" fillId="3" borderId="43" xfId="30" applyFont="1" applyFill="1" applyBorder="1" applyAlignment="1">
      <alignment horizontal="center"/>
      <protection/>
    </xf>
    <xf numFmtId="0" fontId="2" fillId="3" borderId="33" xfId="30" applyFont="1" applyFill="1" applyBorder="1" applyAlignment="1">
      <alignment horizontal="center"/>
      <protection/>
    </xf>
    <xf numFmtId="0" fontId="2" fillId="3" borderId="49" xfId="25" applyFont="1" applyFill="1" applyBorder="1" applyAlignment="1">
      <alignment horizontal="center" vertical="center"/>
      <protection/>
    </xf>
    <xf numFmtId="0" fontId="2" fillId="3" borderId="45" xfId="25" applyFont="1" applyFill="1" applyBorder="1" applyAlignment="1">
      <alignment horizontal="center" vertical="center"/>
      <protection/>
    </xf>
    <xf numFmtId="0" fontId="2" fillId="3" borderId="33" xfId="25" applyFont="1" applyFill="1" applyBorder="1" applyAlignment="1">
      <alignment horizontal="center" vertical="center"/>
      <protection/>
    </xf>
    <xf numFmtId="0" fontId="2" fillId="3" borderId="50" xfId="25" applyFont="1" applyFill="1" applyBorder="1" applyAlignment="1">
      <alignment horizontal="center" vertical="center"/>
      <protection/>
    </xf>
    <xf numFmtId="0" fontId="2" fillId="3" borderId="44" xfId="25" applyFont="1" applyFill="1" applyBorder="1" applyAlignment="1">
      <alignment horizontal="center" vertical="center"/>
      <protection/>
    </xf>
    <xf numFmtId="0" fontId="2" fillId="3" borderId="43" xfId="25" applyFont="1" applyFill="1" applyBorder="1" applyAlignment="1">
      <alignment horizontal="center" vertical="center"/>
      <protection/>
    </xf>
    <xf numFmtId="0" fontId="2" fillId="3" borderId="49" xfId="25" applyFont="1" applyFill="1" applyBorder="1" applyAlignment="1">
      <alignment horizontal="center"/>
      <protection/>
    </xf>
    <xf numFmtId="0" fontId="2" fillId="3" borderId="45" xfId="25" applyFont="1" applyFill="1" applyBorder="1" applyAlignment="1">
      <alignment horizontal="center"/>
      <protection/>
    </xf>
    <xf numFmtId="0" fontId="2" fillId="3" borderId="33" xfId="25" applyFont="1" applyFill="1" applyBorder="1" applyAlignment="1">
      <alignment horizontal="center"/>
      <protection/>
    </xf>
    <xf numFmtId="0" fontId="2" fillId="3" borderId="50" xfId="25" applyFont="1" applyFill="1" applyBorder="1" applyAlignment="1">
      <alignment horizontal="center"/>
      <protection/>
    </xf>
    <xf numFmtId="0" fontId="0" fillId="0" borderId="44" xfId="0" applyBorder="1"/>
    <xf numFmtId="0" fontId="0" fillId="0" borderId="43" xfId="0" applyBorder="1"/>
    <xf numFmtId="170" fontId="2" fillId="3" borderId="49" xfId="25" applyNumberFormat="1" applyFont="1" applyFill="1" applyBorder="1" applyAlignment="1">
      <alignment horizontal="center"/>
      <protection/>
    </xf>
    <xf numFmtId="170" fontId="2" fillId="3" borderId="45" xfId="25" applyNumberFormat="1" applyFont="1" applyFill="1" applyBorder="1" applyAlignment="1">
      <alignment horizontal="center"/>
      <protection/>
    </xf>
    <xf numFmtId="170" fontId="2" fillId="3" borderId="33" xfId="25" applyNumberFormat="1" applyFont="1" applyFill="1" applyBorder="1" applyAlignment="1">
      <alignment horizontal="center"/>
      <protection/>
    </xf>
    <xf numFmtId="0" fontId="2" fillId="3" borderId="44" xfId="25" applyFont="1" applyFill="1" applyBorder="1" applyAlignment="1">
      <alignment horizontal="center"/>
      <protection/>
    </xf>
    <xf numFmtId="3" fontId="2" fillId="2" borderId="39" xfId="25" applyNumberFormat="1" applyFont="1" applyFill="1" applyBorder="1" applyAlignment="1">
      <alignment horizontal="center" vertical="center"/>
      <protection/>
    </xf>
    <xf numFmtId="3" fontId="2" fillId="2" borderId="40" xfId="25" applyNumberFormat="1" applyFont="1" applyFill="1" applyBorder="1" applyAlignment="1">
      <alignment horizontal="center" vertical="center"/>
      <protection/>
    </xf>
    <xf numFmtId="0" fontId="2" fillId="3" borderId="51" xfId="25" applyFont="1" applyFill="1" applyBorder="1" applyAlignment="1">
      <alignment horizontal="center"/>
      <protection/>
    </xf>
    <xf numFmtId="0" fontId="2" fillId="3" borderId="43" xfId="25" applyFont="1" applyFill="1" applyBorder="1" applyAlignment="1">
      <alignment horizontal="center"/>
      <protection/>
    </xf>
    <xf numFmtId="0" fontId="2" fillId="3" borderId="49" xfId="29" applyFont="1" applyFill="1" applyBorder="1" applyAlignment="1">
      <alignment horizontal="center"/>
      <protection/>
    </xf>
    <xf numFmtId="0" fontId="2" fillId="3" borderId="45" xfId="29" applyFont="1" applyFill="1" applyBorder="1" applyAlignment="1">
      <alignment horizontal="center"/>
      <protection/>
    </xf>
    <xf numFmtId="0" fontId="2" fillId="3" borderId="33" xfId="29" applyFont="1" applyFill="1" applyBorder="1" applyAlignment="1">
      <alignment horizontal="center"/>
      <protection/>
    </xf>
    <xf numFmtId="165" fontId="2" fillId="3" borderId="49" xfId="29" applyNumberFormat="1" applyFont="1" applyFill="1" applyBorder="1" applyAlignment="1">
      <alignment horizontal="center"/>
      <protection/>
    </xf>
    <xf numFmtId="165" fontId="2" fillId="3" borderId="45" xfId="29" applyNumberFormat="1" applyFont="1" applyFill="1" applyBorder="1" applyAlignment="1">
      <alignment horizontal="center"/>
      <protection/>
    </xf>
    <xf numFmtId="165" fontId="2" fillId="3" borderId="33" xfId="29" applyNumberFormat="1" applyFont="1" applyFill="1" applyBorder="1" applyAlignment="1">
      <alignment horizontal="center"/>
      <protection/>
    </xf>
    <xf numFmtId="0" fontId="2" fillId="3" borderId="50" xfId="29" applyFont="1" applyFill="1" applyBorder="1" applyAlignment="1">
      <alignment horizontal="center"/>
      <protection/>
    </xf>
    <xf numFmtId="0" fontId="2" fillId="3" borderId="44" xfId="29" applyFont="1" applyFill="1" applyBorder="1" applyAlignment="1">
      <alignment horizontal="center"/>
      <protection/>
    </xf>
    <xf numFmtId="0" fontId="2" fillId="3" borderId="43" xfId="29" applyFont="1" applyFill="1" applyBorder="1" applyAlignment="1">
      <alignment horizontal="center"/>
      <protection/>
    </xf>
    <xf numFmtId="0" fontId="2" fillId="2" borderId="0" xfId="27" applyFont="1" applyFill="1" applyBorder="1" applyAlignment="1">
      <alignment horizontal="left" vertical="top" wrapText="1"/>
      <protection/>
    </xf>
    <xf numFmtId="0" fontId="2" fillId="3" borderId="50" xfId="27" applyFont="1" applyFill="1" applyBorder="1" applyAlignment="1">
      <alignment horizontal="center"/>
      <protection/>
    </xf>
    <xf numFmtId="0" fontId="2" fillId="3" borderId="44" xfId="27" applyFont="1" applyFill="1" applyBorder="1" applyAlignment="1">
      <alignment horizontal="center"/>
      <protection/>
    </xf>
    <xf numFmtId="0" fontId="2" fillId="3" borderId="43" xfId="27" applyFont="1" applyFill="1" applyBorder="1" applyAlignment="1">
      <alignment horizontal="center"/>
      <protection/>
    </xf>
    <xf numFmtId="168" fontId="2" fillId="3" borderId="49" xfId="27" applyNumberFormat="1" applyFont="1" applyFill="1" applyBorder="1" applyAlignment="1">
      <alignment horizontal="center" vertical="center"/>
      <protection/>
    </xf>
    <xf numFmtId="168" fontId="2" fillId="3" borderId="45" xfId="27" applyNumberFormat="1" applyFont="1" applyFill="1" applyBorder="1" applyAlignment="1">
      <alignment horizontal="center" vertical="center"/>
      <protection/>
    </xf>
    <xf numFmtId="168" fontId="2" fillId="3" borderId="33" xfId="27" applyNumberFormat="1" applyFont="1" applyFill="1" applyBorder="1" applyAlignment="1">
      <alignment horizontal="center" vertical="center"/>
      <protection/>
    </xf>
    <xf numFmtId="0" fontId="1" fillId="2" borderId="0" xfId="0" applyFont="1" applyFill="1" applyAlignment="1">
      <alignment horizontal="left"/>
    </xf>
    <xf numFmtId="3" fontId="2" fillId="3" borderId="49" xfId="27" applyNumberFormat="1" applyFont="1" applyFill="1" applyBorder="1" applyAlignment="1">
      <alignment horizontal="center"/>
      <protection/>
    </xf>
    <xf numFmtId="0" fontId="2" fillId="3" borderId="45" xfId="27" applyFont="1" applyFill="1" applyBorder="1" applyAlignment="1">
      <alignment horizontal="center"/>
      <protection/>
    </xf>
    <xf numFmtId="0" fontId="2" fillId="3" borderId="33" xfId="27" applyFont="1" applyFill="1" applyBorder="1" applyAlignment="1">
      <alignment horizontal="center"/>
      <protection/>
    </xf>
    <xf numFmtId="170" fontId="2" fillId="3" borderId="49" xfId="27" applyNumberFormat="1" applyFont="1" applyFill="1" applyBorder="1" applyAlignment="1">
      <alignment horizontal="center"/>
      <protection/>
    </xf>
    <xf numFmtId="170" fontId="2" fillId="3" borderId="45" xfId="27" applyNumberFormat="1" applyFont="1" applyFill="1" applyBorder="1" applyAlignment="1">
      <alignment horizontal="center"/>
      <protection/>
    </xf>
    <xf numFmtId="3" fontId="2" fillId="3" borderId="45" xfId="27" applyNumberFormat="1" applyFont="1" applyFill="1" applyBorder="1" applyAlignment="1">
      <alignment horizontal="center"/>
      <protection/>
    </xf>
    <xf numFmtId="3" fontId="2" fillId="3" borderId="33" xfId="27" applyNumberFormat="1" applyFont="1" applyFill="1" applyBorder="1" applyAlignment="1">
      <alignment horizontal="center"/>
      <protection/>
    </xf>
    <xf numFmtId="174" fontId="2" fillId="3" borderId="49" xfId="26" applyNumberFormat="1" applyFont="1" applyFill="1" applyBorder="1" applyAlignment="1">
      <alignment horizontal="center" vertical="center"/>
      <protection/>
    </xf>
    <xf numFmtId="174" fontId="2" fillId="3" borderId="45" xfId="26" applyNumberFormat="1" applyFont="1" applyFill="1" applyBorder="1" applyAlignment="1">
      <alignment horizontal="center" vertical="center"/>
      <protection/>
    </xf>
    <xf numFmtId="174" fontId="2" fillId="3" borderId="33" xfId="26" applyNumberFormat="1" applyFont="1" applyFill="1" applyBorder="1" applyAlignment="1">
      <alignment horizontal="center" vertical="center"/>
      <protection/>
    </xf>
    <xf numFmtId="0" fontId="2" fillId="3" borderId="50" xfId="26" applyFont="1" applyFill="1" applyBorder="1" applyAlignment="1">
      <alignment horizontal="center" vertical="center"/>
      <protection/>
    </xf>
    <xf numFmtId="0" fontId="2" fillId="3" borderId="44" xfId="26" applyFont="1" applyFill="1" applyBorder="1" applyAlignment="1">
      <alignment horizontal="center" vertical="center"/>
      <protection/>
    </xf>
    <xf numFmtId="0" fontId="2" fillId="3" borderId="43" xfId="26" applyFont="1" applyFill="1" applyBorder="1" applyAlignment="1">
      <alignment horizontal="center" vertical="center"/>
      <protection/>
    </xf>
    <xf numFmtId="165" fontId="2" fillId="3" borderId="50" xfId="26" applyNumberFormat="1" applyFont="1" applyFill="1" applyBorder="1" applyAlignment="1">
      <alignment horizontal="center" vertical="center"/>
      <protection/>
    </xf>
    <xf numFmtId="165" fontId="2" fillId="3" borderId="44" xfId="26" applyNumberFormat="1" applyFont="1" applyFill="1" applyBorder="1" applyAlignment="1">
      <alignment horizontal="center" vertical="center"/>
      <protection/>
    </xf>
    <xf numFmtId="165" fontId="2" fillId="3" borderId="43" xfId="26" applyNumberFormat="1" applyFont="1" applyFill="1" applyBorder="1" applyAlignment="1">
      <alignment horizontal="center" vertical="center"/>
      <protection/>
    </xf>
    <xf numFmtId="3" fontId="2" fillId="3" borderId="49" xfId="26" applyNumberFormat="1" applyFont="1" applyFill="1" applyBorder="1" applyAlignment="1">
      <alignment horizontal="center" vertical="center"/>
      <protection/>
    </xf>
    <xf numFmtId="3" fontId="2" fillId="3" borderId="45" xfId="26" applyNumberFormat="1" applyFont="1" applyFill="1" applyBorder="1" applyAlignment="1">
      <alignment horizontal="center" vertical="center"/>
      <protection/>
    </xf>
    <xf numFmtId="3" fontId="2" fillId="3" borderId="33" xfId="26" applyNumberFormat="1" applyFont="1" applyFill="1" applyBorder="1" applyAlignment="1">
      <alignment horizontal="center" vertical="center"/>
      <protection/>
    </xf>
    <xf numFmtId="174" fontId="2" fillId="3" borderId="50" xfId="26" applyNumberFormat="1" applyFont="1" applyFill="1" applyBorder="1" applyAlignment="1">
      <alignment horizontal="center" vertical="center"/>
      <protection/>
    </xf>
    <xf numFmtId="174" fontId="2" fillId="3" borderId="44" xfId="26" applyNumberFormat="1" applyFont="1" applyFill="1" applyBorder="1" applyAlignment="1">
      <alignment horizontal="center" vertical="center"/>
      <protection/>
    </xf>
    <xf numFmtId="174" fontId="2" fillId="3" borderId="43" xfId="26" applyNumberFormat="1" applyFont="1" applyFill="1" applyBorder="1" applyAlignment="1">
      <alignment horizontal="center" vertical="center"/>
      <protection/>
    </xf>
    <xf numFmtId="0" fontId="2" fillId="3" borderId="49" xfId="26" applyFont="1" applyFill="1" applyBorder="1" applyAlignment="1">
      <alignment horizontal="center" vertical="center"/>
      <protection/>
    </xf>
    <xf numFmtId="0" fontId="2" fillId="3" borderId="45" xfId="26" applyFont="1" applyFill="1" applyBorder="1" applyAlignment="1">
      <alignment horizontal="center" vertical="center"/>
      <protection/>
    </xf>
    <xf numFmtId="0" fontId="2" fillId="3" borderId="33" xfId="26" applyFont="1" applyFill="1" applyBorder="1" applyAlignment="1">
      <alignment horizontal="center" vertical="center"/>
      <protection/>
    </xf>
    <xf numFmtId="0" fontId="1" fillId="2" borderId="0" xfId="26" applyFont="1" applyFill="1" applyBorder="1" applyAlignment="1">
      <alignment horizontal="left" vertical="center" wrapText="1"/>
      <protection/>
    </xf>
    <xf numFmtId="0" fontId="2" fillId="3" borderId="50" xfId="26" applyFont="1" applyFill="1" applyBorder="1" applyAlignment="1">
      <alignment horizontal="center" vertical="center"/>
      <protection/>
    </xf>
    <xf numFmtId="0" fontId="2" fillId="3" borderId="44" xfId="26" applyFont="1" applyFill="1" applyBorder="1" applyAlignment="1">
      <alignment horizontal="center" vertical="center"/>
      <protection/>
    </xf>
    <xf numFmtId="0" fontId="2" fillId="3" borderId="43" xfId="26" applyFont="1" applyFill="1" applyBorder="1" applyAlignment="1">
      <alignment horizontal="center" vertical="center"/>
      <protection/>
    </xf>
    <xf numFmtId="0" fontId="2" fillId="3" borderId="49" xfId="28" applyFont="1" applyFill="1" applyBorder="1" applyAlignment="1">
      <alignment horizontal="center"/>
      <protection/>
    </xf>
    <xf numFmtId="0" fontId="2" fillId="3" borderId="45" xfId="28" applyFont="1" applyFill="1" applyBorder="1" applyAlignment="1">
      <alignment horizontal="center"/>
      <protection/>
    </xf>
    <xf numFmtId="0" fontId="2" fillId="3" borderId="33" xfId="28" applyFont="1" applyFill="1" applyBorder="1" applyAlignment="1">
      <alignment horizontal="center"/>
      <protection/>
    </xf>
    <xf numFmtId="0" fontId="2" fillId="3" borderId="50" xfId="28" applyFont="1" applyFill="1" applyBorder="1" applyAlignment="1">
      <alignment horizontal="center"/>
      <protection/>
    </xf>
    <xf numFmtId="0" fontId="2" fillId="3" borderId="44" xfId="28" applyFont="1" applyFill="1" applyBorder="1" applyAlignment="1">
      <alignment horizontal="center"/>
      <protection/>
    </xf>
    <xf numFmtId="0" fontId="2" fillId="3" borderId="43" xfId="28" applyFont="1" applyFill="1" applyBorder="1" applyAlignment="1">
      <alignment horizontal="center"/>
      <protection/>
    </xf>
    <xf numFmtId="0" fontId="1" fillId="2" borderId="0" xfId="0" applyFont="1" applyFill="1" applyBorder="1" applyAlignment="1">
      <alignment horizontal="left"/>
    </xf>
    <xf numFmtId="0" fontId="2" fillId="3" borderId="49" xfId="28" applyFont="1" applyFill="1" applyBorder="1" applyAlignment="1">
      <alignment horizontal="center" vertical="center"/>
      <protection/>
    </xf>
    <xf numFmtId="0" fontId="2" fillId="3" borderId="45" xfId="28" applyFont="1" applyFill="1" applyBorder="1" applyAlignment="1">
      <alignment horizontal="center" vertical="center"/>
      <protection/>
    </xf>
    <xf numFmtId="165" fontId="2" fillId="3" borderId="49" xfId="28" applyNumberFormat="1" applyFont="1" applyFill="1" applyBorder="1" applyAlignment="1">
      <alignment horizontal="center" vertical="center"/>
      <protection/>
    </xf>
    <xf numFmtId="165" fontId="2" fillId="3" borderId="45" xfId="28" applyNumberFormat="1" applyFont="1" applyFill="1" applyBorder="1" applyAlignment="1">
      <alignment horizontal="center" vertical="center"/>
      <protection/>
    </xf>
    <xf numFmtId="165" fontId="2" fillId="3" borderId="33" xfId="28" applyNumberFormat="1" applyFont="1" applyFill="1" applyBorder="1" applyAlignment="1">
      <alignment horizontal="center" vertical="center"/>
      <protection/>
    </xf>
    <xf numFmtId="0" fontId="2" fillId="3" borderId="50" xfId="31" applyFont="1" applyFill="1" applyBorder="1" applyAlignment="1">
      <alignment horizontal="center" vertical="center"/>
      <protection/>
    </xf>
    <xf numFmtId="0" fontId="2" fillId="3" borderId="44" xfId="31" applyFont="1" applyFill="1" applyBorder="1" applyAlignment="1">
      <alignment horizontal="center" vertical="center"/>
      <protection/>
    </xf>
    <xf numFmtId="0" fontId="2" fillId="3" borderId="43" xfId="31" applyFont="1" applyFill="1" applyBorder="1" applyAlignment="1">
      <alignment horizontal="center" vertical="center"/>
      <protection/>
    </xf>
    <xf numFmtId="0" fontId="2" fillId="3" borderId="49" xfId="31" applyFont="1" applyFill="1" applyBorder="1" applyAlignment="1">
      <alignment horizontal="center" vertical="center"/>
      <protection/>
    </xf>
    <xf numFmtId="0" fontId="2" fillId="3" borderId="45" xfId="31" applyFont="1" applyFill="1" applyBorder="1" applyAlignment="1">
      <alignment horizontal="center" vertical="center"/>
      <protection/>
    </xf>
    <xf numFmtId="0" fontId="2" fillId="3" borderId="33" xfId="31" applyFont="1" applyFill="1" applyBorder="1" applyAlignment="1">
      <alignment horizontal="center" vertical="center"/>
      <protection/>
    </xf>
    <xf numFmtId="166" fontId="2" fillId="3" borderId="49" xfId="31" applyNumberFormat="1" applyFont="1" applyFill="1" applyBorder="1" applyAlignment="1">
      <alignment horizontal="center"/>
      <protection/>
    </xf>
    <xf numFmtId="166" fontId="2" fillId="3" borderId="45" xfId="31" applyNumberFormat="1" applyFont="1" applyFill="1" applyBorder="1" applyAlignment="1">
      <alignment horizontal="center"/>
      <protection/>
    </xf>
    <xf numFmtId="166" fontId="2" fillId="3" borderId="33" xfId="31" applyNumberFormat="1" applyFont="1" applyFill="1" applyBorder="1" applyAlignment="1">
      <alignment horizontal="center"/>
      <protection/>
    </xf>
    <xf numFmtId="0" fontId="17" fillId="2" borderId="0" xfId="31" applyFont="1" applyFill="1" applyBorder="1" applyAlignment="1">
      <alignment horizontal="left" vertical="top" wrapText="1"/>
      <protection/>
    </xf>
    <xf numFmtId="0" fontId="1" fillId="2" borderId="0" xfId="31" applyFont="1" applyFill="1" applyBorder="1" applyAlignment="1">
      <alignment horizontal="left" vertical="top" wrapText="1"/>
      <protection/>
    </xf>
    <xf numFmtId="170" fontId="2" fillId="3" borderId="49" xfId="31" applyNumberFormat="1" applyFont="1" applyFill="1" applyBorder="1" applyAlignment="1">
      <alignment horizontal="center" vertical="center"/>
      <protection/>
    </xf>
    <xf numFmtId="170" fontId="2" fillId="3" borderId="45" xfId="31" applyNumberFormat="1" applyFont="1" applyFill="1" applyBorder="1" applyAlignment="1">
      <alignment horizontal="center" vertical="center"/>
      <protection/>
    </xf>
    <xf numFmtId="170" fontId="2" fillId="3" borderId="33" xfId="31" applyNumberFormat="1" applyFont="1" applyFill="1" applyBorder="1" applyAlignment="1">
      <alignment horizontal="center" vertical="center"/>
      <protection/>
    </xf>
    <xf numFmtId="0" fontId="1" fillId="3" borderId="52" xfId="31" applyFont="1" applyFill="1" applyBorder="1" applyAlignment="1">
      <alignment horizontal="center" vertical="center"/>
      <protection/>
    </xf>
    <xf numFmtId="0" fontId="1" fillId="3" borderId="53" xfId="31" applyFont="1" applyFill="1" applyBorder="1" applyAlignment="1">
      <alignment horizontal="center" vertical="center"/>
      <protection/>
    </xf>
    <xf numFmtId="0" fontId="1" fillId="3" borderId="54" xfId="31" applyFont="1" applyFill="1" applyBorder="1" applyAlignment="1">
      <alignment horizontal="center" vertical="center"/>
      <protection/>
    </xf>
    <xf numFmtId="0" fontId="2" fillId="3" borderId="50" xfId="31" applyFont="1" applyFill="1" applyBorder="1" applyAlignment="1">
      <alignment horizontal="center"/>
      <protection/>
    </xf>
    <xf numFmtId="0" fontId="2" fillId="3" borderId="44" xfId="31" applyFont="1" applyFill="1" applyBorder="1" applyAlignment="1">
      <alignment horizontal="center"/>
      <protection/>
    </xf>
    <xf numFmtId="0" fontId="2" fillId="3" borderId="43" xfId="31" applyFont="1" applyFill="1" applyBorder="1" applyAlignment="1">
      <alignment horizontal="center"/>
      <protection/>
    </xf>
    <xf numFmtId="165" fontId="2" fillId="3" borderId="49" xfId="31" applyNumberFormat="1" applyFont="1" applyFill="1" applyBorder="1" applyAlignment="1">
      <alignment horizontal="center" vertical="center"/>
      <protection/>
    </xf>
    <xf numFmtId="165" fontId="2" fillId="3" borderId="45" xfId="31" applyNumberFormat="1" applyFont="1" applyFill="1" applyBorder="1" applyAlignment="1">
      <alignment horizontal="center" vertical="center"/>
      <protection/>
    </xf>
    <xf numFmtId="165" fontId="2" fillId="3" borderId="33" xfId="31" applyNumberFormat="1" applyFont="1" applyFill="1" applyBorder="1" applyAlignment="1">
      <alignment horizontal="center" vertical="center"/>
      <protection/>
    </xf>
    <xf numFmtId="0" fontId="1" fillId="3" borderId="49" xfId="32" applyFont="1" applyFill="1" applyBorder="1" applyAlignment="1">
      <alignment horizontal="center" vertical="center"/>
      <protection/>
    </xf>
    <xf numFmtId="0" fontId="1" fillId="3" borderId="45" xfId="32" applyFont="1" applyFill="1" applyBorder="1" applyAlignment="1">
      <alignment horizontal="center" vertical="center"/>
      <protection/>
    </xf>
    <xf numFmtId="0" fontId="1" fillId="3" borderId="33" xfId="32" applyFont="1" applyFill="1" applyBorder="1" applyAlignment="1">
      <alignment horizontal="center" vertical="center"/>
      <protection/>
    </xf>
    <xf numFmtId="0" fontId="1" fillId="2" borderId="0" xfId="32" applyFont="1" applyFill="1" applyBorder="1" applyAlignment="1">
      <alignment horizontal="left" vertical="top" wrapText="1"/>
      <protection/>
    </xf>
    <xf numFmtId="0" fontId="1" fillId="3" borderId="22" xfId="32" applyFont="1" applyFill="1" applyBorder="1" applyAlignment="1">
      <alignment horizontal="center" vertical="center"/>
      <protection/>
    </xf>
    <xf numFmtId="0" fontId="1" fillId="3" borderId="31" xfId="32" applyFont="1" applyFill="1" applyBorder="1" applyAlignment="1">
      <alignment horizontal="center" vertical="center"/>
      <protection/>
    </xf>
    <xf numFmtId="0" fontId="1" fillId="3" borderId="27" xfId="32" applyFont="1" applyFill="1" applyBorder="1" applyAlignment="1">
      <alignment horizontal="center" vertical="center"/>
      <protection/>
    </xf>
    <xf numFmtId="0" fontId="1" fillId="3" borderId="50" xfId="32" applyFont="1" applyFill="1" applyBorder="1" applyAlignment="1">
      <alignment horizontal="center"/>
      <protection/>
    </xf>
    <xf numFmtId="0" fontId="1" fillId="3" borderId="44" xfId="32" applyFont="1" applyFill="1" applyBorder="1" applyAlignment="1">
      <alignment horizontal="center"/>
      <protection/>
    </xf>
    <xf numFmtId="0" fontId="1" fillId="3" borderId="43" xfId="32" applyFont="1" applyFill="1" applyBorder="1" applyAlignment="1">
      <alignment horizontal="center"/>
      <protection/>
    </xf>
    <xf numFmtId="0" fontId="2" fillId="3" borderId="49" xfId="34" applyFont="1" applyFill="1" applyBorder="1" applyAlignment="1">
      <alignment horizontal="center" vertical="center"/>
      <protection/>
    </xf>
    <xf numFmtId="0" fontId="2" fillId="3" borderId="45" xfId="34" applyFont="1" applyFill="1" applyBorder="1" applyAlignment="1">
      <alignment horizontal="center" vertical="center"/>
      <protection/>
    </xf>
    <xf numFmtId="0" fontId="2" fillId="3" borderId="33" xfId="34" applyFont="1" applyFill="1" applyBorder="1" applyAlignment="1">
      <alignment horizontal="center" vertical="center"/>
      <protection/>
    </xf>
    <xf numFmtId="171" fontId="2" fillId="3" borderId="49" xfId="34" applyNumberFormat="1" applyFont="1" applyFill="1" applyBorder="1" applyAlignment="1">
      <alignment horizontal="center" vertical="center"/>
      <protection/>
    </xf>
    <xf numFmtId="171" fontId="2" fillId="3" borderId="45" xfId="34" applyNumberFormat="1" applyFont="1" applyFill="1" applyBorder="1" applyAlignment="1">
      <alignment horizontal="center" vertical="center"/>
      <protection/>
    </xf>
    <xf numFmtId="171" fontId="2" fillId="3" borderId="33" xfId="34" applyNumberFormat="1" applyFont="1" applyFill="1" applyBorder="1" applyAlignment="1">
      <alignment horizontal="center" vertical="center"/>
      <protection/>
    </xf>
    <xf numFmtId="0" fontId="2" fillId="3" borderId="50" xfId="34" applyFont="1" applyFill="1" applyBorder="1" applyAlignment="1">
      <alignment horizontal="center" vertical="center"/>
      <protection/>
    </xf>
    <xf numFmtId="0" fontId="2" fillId="3" borderId="44" xfId="34" applyFont="1" applyFill="1" applyBorder="1" applyAlignment="1">
      <alignment horizontal="center" vertical="center"/>
      <protection/>
    </xf>
    <xf numFmtId="0" fontId="2" fillId="3" borderId="43" xfId="34" applyFont="1" applyFill="1" applyBorder="1" applyAlignment="1">
      <alignment horizontal="center" vertical="center"/>
      <protection/>
    </xf>
    <xf numFmtId="0" fontId="2" fillId="3" borderId="22" xfId="34" applyFont="1" applyFill="1" applyBorder="1" applyAlignment="1">
      <alignment horizontal="center" vertical="center"/>
      <protection/>
    </xf>
    <xf numFmtId="0" fontId="2" fillId="3" borderId="31" xfId="34" applyFont="1" applyFill="1" applyBorder="1" applyAlignment="1">
      <alignment horizontal="center" vertical="center"/>
      <protection/>
    </xf>
    <xf numFmtId="0" fontId="2" fillId="3" borderId="27" xfId="34" applyFont="1" applyFill="1" applyBorder="1" applyAlignment="1">
      <alignment horizontal="center" vertical="center"/>
      <protection/>
    </xf>
    <xf numFmtId="0" fontId="2" fillId="3" borderId="50" xfId="34" applyFont="1" applyFill="1" applyBorder="1" applyAlignment="1">
      <alignment horizontal="center"/>
      <protection/>
    </xf>
    <xf numFmtId="0" fontId="2" fillId="3" borderId="44" xfId="34" applyFont="1" applyFill="1" applyBorder="1" applyAlignment="1">
      <alignment horizontal="center"/>
      <protection/>
    </xf>
    <xf numFmtId="0" fontId="2" fillId="3" borderId="43" xfId="34" applyFont="1" applyFill="1" applyBorder="1" applyAlignment="1">
      <alignment horizontal="center"/>
      <protection/>
    </xf>
    <xf numFmtId="3" fontId="2" fillId="3" borderId="49" xfId="34" applyNumberFormat="1" applyFont="1" applyFill="1" applyBorder="1" applyAlignment="1">
      <alignment horizontal="center" vertical="center"/>
      <protection/>
    </xf>
    <xf numFmtId="3" fontId="2" fillId="3" borderId="45" xfId="34" applyNumberFormat="1" applyFont="1" applyFill="1" applyBorder="1" applyAlignment="1">
      <alignment horizontal="center" vertical="center"/>
      <protection/>
    </xf>
    <xf numFmtId="3" fontId="2" fillId="3" borderId="33" xfId="34" applyNumberFormat="1" applyFont="1" applyFill="1" applyBorder="1" applyAlignment="1">
      <alignment horizontal="center" vertical="center"/>
      <protection/>
    </xf>
    <xf numFmtId="0" fontId="2" fillId="2" borderId="0" xfId="35" applyFont="1" applyFill="1" applyBorder="1" applyAlignment="1">
      <alignment horizontal="left" vertical="top" wrapText="1"/>
      <protection/>
    </xf>
    <xf numFmtId="0" fontId="2" fillId="2" borderId="0" xfId="35" applyFont="1" applyFill="1" applyBorder="1" applyAlignment="1">
      <alignment horizontal="left"/>
      <protection/>
    </xf>
    <xf numFmtId="0" fontId="2" fillId="3" borderId="49" xfId="35" applyFont="1" applyFill="1" applyBorder="1" applyAlignment="1">
      <alignment horizontal="center" vertical="center"/>
      <protection/>
    </xf>
    <xf numFmtId="0" fontId="2" fillId="3" borderId="45" xfId="35" applyFont="1" applyFill="1" applyBorder="1" applyAlignment="1">
      <alignment horizontal="center" vertical="center"/>
      <protection/>
    </xf>
    <xf numFmtId="0" fontId="2" fillId="3" borderId="33" xfId="35" applyFont="1" applyFill="1" applyBorder="1" applyAlignment="1">
      <alignment horizontal="center" vertical="center"/>
      <protection/>
    </xf>
    <xf numFmtId="0" fontId="1" fillId="3" borderId="4" xfId="35" applyFont="1" applyFill="1" applyBorder="1" applyAlignment="1">
      <alignment horizontal="center"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1" fillId="3" borderId="6" xfId="35" applyFont="1" applyFill="1" applyBorder="1" applyAlignment="1">
      <alignment horizontal="center" vertical="center"/>
      <protection/>
    </xf>
    <xf numFmtId="0" fontId="1" fillId="3" borderId="9" xfId="35" applyFont="1" applyFill="1" applyBorder="1" applyAlignment="1">
      <alignment horizontal="center" vertical="center"/>
      <protection/>
    </xf>
    <xf numFmtId="0" fontId="1" fillId="3" borderId="10" xfId="35" applyFont="1" applyFill="1" applyBorder="1" applyAlignment="1">
      <alignment horizontal="center" vertical="center"/>
      <protection/>
    </xf>
    <xf numFmtId="0" fontId="1" fillId="3" borderId="11" xfId="35" applyFont="1" applyFill="1" applyBorder="1" applyAlignment="1">
      <alignment horizontal="center" vertical="center"/>
      <protection/>
    </xf>
    <xf numFmtId="3" fontId="2" fillId="2" borderId="39" xfId="35" applyNumberFormat="1" applyFont="1" applyFill="1" applyBorder="1" applyAlignment="1">
      <alignment horizontal="center" vertical="center"/>
      <protection/>
    </xf>
    <xf numFmtId="3" fontId="2" fillId="2" borderId="40" xfId="35" applyNumberFormat="1" applyFont="1" applyFill="1" applyBorder="1" applyAlignment="1">
      <alignment horizontal="center" vertical="center"/>
      <protection/>
    </xf>
    <xf numFmtId="3" fontId="2" fillId="2" borderId="46" xfId="35" applyNumberFormat="1" applyFont="1" applyFill="1" applyBorder="1" applyAlignment="1">
      <alignment horizontal="center" vertical="center"/>
      <protection/>
    </xf>
    <xf numFmtId="3" fontId="2" fillId="2" borderId="55" xfId="35" applyNumberFormat="1" applyFont="1" applyFill="1" applyBorder="1" applyAlignment="1">
      <alignment horizontal="center" vertical="center"/>
      <protection/>
    </xf>
    <xf numFmtId="0" fontId="2" fillId="3" borderId="4" xfId="35" applyFont="1" applyFill="1" applyBorder="1" applyAlignment="1">
      <alignment horizontal="center"/>
      <protection/>
    </xf>
    <xf numFmtId="0" fontId="2" fillId="3" borderId="5" xfId="35" applyFont="1" applyFill="1" applyBorder="1" applyAlignment="1">
      <alignment horizontal="center"/>
      <protection/>
    </xf>
    <xf numFmtId="0" fontId="2" fillId="3" borderId="6" xfId="35" applyFont="1" applyFill="1" applyBorder="1" applyAlignment="1">
      <alignment horizontal="center"/>
      <protection/>
    </xf>
    <xf numFmtId="0" fontId="2" fillId="3" borderId="9" xfId="35" applyFont="1" applyFill="1" applyBorder="1" applyAlignment="1">
      <alignment horizontal="center" vertical="center"/>
      <protection/>
    </xf>
    <xf numFmtId="0" fontId="2" fillId="3" borderId="10" xfId="35" applyFont="1" applyFill="1" applyBorder="1" applyAlignment="1">
      <alignment horizontal="center" vertical="center"/>
      <protection/>
    </xf>
    <xf numFmtId="0" fontId="2" fillId="3" borderId="11" xfId="35" applyFont="1" applyFill="1" applyBorder="1" applyAlignment="1">
      <alignment horizontal="center" vertical="center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" xfId="20"/>
    <cellStyle name="Standard_301Seite11-13-04" xfId="21"/>
    <cellStyle name="Standard_302Seite15-17-04" xfId="22"/>
    <cellStyle name="Standard_303Seite19K-Zul04" xfId="23"/>
    <cellStyle name="Standard_303Seite20-21-04" xfId="24"/>
    <cellStyle name="Standard_304Seite23-27-04" xfId="25"/>
    <cellStyle name="Standard_305Seite29-31-04" xfId="26"/>
    <cellStyle name="Standard_307Seite33-35-04" xfId="27"/>
    <cellStyle name="Standard_308Seite37-39-04" xfId="28"/>
    <cellStyle name="Standard_309Seite42-43-04" xfId="29"/>
    <cellStyle name="Standard_310Seite44-45-04" xfId="30"/>
    <cellStyle name="Standard_440Seite65-70-04" xfId="31"/>
    <cellStyle name="Standard_441Seite71-04" xfId="32"/>
    <cellStyle name="Standard_442Seite72-04" xfId="33"/>
    <cellStyle name="Standard_504Seite82-86-04" xfId="34"/>
    <cellStyle name="Standard_ERBANF05" xfId="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75" zoomScaleNormal="75" workbookViewId="0" topLeftCell="A1"/>
  </sheetViews>
  <sheetFormatPr defaultColWidth="10.2812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2.75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1</v>
      </c>
      <c r="B10" s="551" t="s">
        <v>9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2.7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2.7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2.7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2.7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2.7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9" customHeight="1">
      <c r="A16" s="25" t="s">
        <v>169</v>
      </c>
      <c r="B16" s="26">
        <f>('Seiten 10-11'!E10-'Seiten 10-11'!C10)/('Seiten 10-11'!E$7-'Seiten 10-11'!C$7)*100</f>
        <v>5.542000000000001</v>
      </c>
      <c r="C16" s="26">
        <f>('Seiten 10-11'!G10-'Seiten 10-11'!E10)/('Seiten 10-11'!G$7-'Seiten 10-11'!E$7)*100</f>
        <v>7.213500000000002</v>
      </c>
      <c r="D16" s="26">
        <f>('Seiten 10-11'!I10-'Seiten 10-11'!G10)/('Seiten 10-11'!I$7-'Seiten 10-11'!G$7)*100</f>
        <v>9.800999999999998</v>
      </c>
      <c r="E16" s="26">
        <f>('Seiten 10-11'!K10-'Seiten 10-11'!I10)/('Seiten 10-11'!K$7-'Seiten 10-11'!I$7)*100</f>
        <v>10.694499999999998</v>
      </c>
      <c r="F16" s="26">
        <f>('Seiten 10-11'!L10-'Seiten 10-11'!K10)/('Seiten 10-11'!L$7-'Seiten 10-11'!K$7)*100</f>
        <v>13.35050000000001</v>
      </c>
      <c r="G16" s="26">
        <v>15.262999999999996</v>
      </c>
      <c r="H16" s="26">
        <v>16.946</v>
      </c>
      <c r="I16" s="26">
        <v>18.6772</v>
      </c>
      <c r="J16" s="26">
        <v>22.107699999999998</v>
      </c>
      <c r="K16" s="26">
        <v>24.267100000000006</v>
      </c>
      <c r="L16" s="26">
        <v>26.73349999999999</v>
      </c>
      <c r="M16" s="26">
        <v>26.763199999999998</v>
      </c>
      <c r="N16" s="26">
        <v>26.74537000000001</v>
      </c>
    </row>
    <row r="17" spans="1:14" ht="18.9" customHeight="1">
      <c r="A17" s="25" t="s">
        <v>67</v>
      </c>
      <c r="B17" s="26">
        <f>('Seiten 10-11'!E11-'Seiten 10-11'!C11)/('Seiten 10-11'!E$7-'Seiten 10-11'!C$7)*100</f>
        <v>6.061000000000001</v>
      </c>
      <c r="C17" s="26">
        <f>('Seiten 10-11'!G11-'Seiten 10-11'!E11)/('Seiten 10-11'!G$7-'Seiten 10-11'!E$7)*100</f>
        <v>11.2235</v>
      </c>
      <c r="D17" s="26">
        <f>('Seiten 10-11'!I11-'Seiten 10-11'!G11)/('Seiten 10-11'!I$7-'Seiten 10-11'!G$7)*100</f>
        <v>13.297</v>
      </c>
      <c r="E17" s="26">
        <f>('Seiten 10-11'!K11-'Seiten 10-11'!I11)/('Seiten 10-11'!K$7-'Seiten 10-11'!I$7)*100</f>
        <v>18.662500000000005</v>
      </c>
      <c r="F17" s="26">
        <f>('Seiten 10-11'!L11-'Seiten 10-11'!K11)/('Seiten 10-11'!L$7-'Seiten 10-11'!K$7)*100</f>
        <v>18.386999999999997</v>
      </c>
      <c r="G17" s="26">
        <v>18.947000000000003</v>
      </c>
      <c r="H17" s="26">
        <v>20.787750000000006</v>
      </c>
      <c r="I17" s="26">
        <v>23.331099999999996</v>
      </c>
      <c r="J17" s="26">
        <v>24.9954</v>
      </c>
      <c r="K17" s="26">
        <v>26.363700000000005</v>
      </c>
      <c r="L17" s="26">
        <v>27.236299999999996</v>
      </c>
      <c r="M17" s="26">
        <v>27.525149999999993</v>
      </c>
      <c r="N17" s="26">
        <v>27.91809</v>
      </c>
    </row>
    <row r="18" spans="1:14" ht="18.9" customHeight="1">
      <c r="A18" s="25" t="s">
        <v>70</v>
      </c>
      <c r="B18" s="26">
        <f>('Seiten 10-11'!E12-'Seiten 10-11'!C12)/('Seiten 10-11'!E$7-'Seiten 10-11'!C$7)*100</f>
        <v>3.7440000000000007</v>
      </c>
      <c r="C18" s="26">
        <f>('Seiten 10-11'!G12-'Seiten 10-11'!E12)/('Seiten 10-11'!G$7-'Seiten 10-11'!E$7)*100</f>
        <v>11.465499999999999</v>
      </c>
      <c r="D18" s="26">
        <f>('Seiten 10-11'!I12-'Seiten 10-11'!G12)/('Seiten 10-11'!I$7-'Seiten 10-11'!G$7)*100</f>
        <v>15.264</v>
      </c>
      <c r="E18" s="26">
        <f>('Seiten 10-11'!K12-'Seiten 10-11'!I12)/('Seiten 10-11'!K$7-'Seiten 10-11'!I$7)*100</f>
        <v>15.299999999999994</v>
      </c>
      <c r="F18" s="26">
        <f>('Seiten 10-11'!L12-'Seiten 10-11'!K12)/('Seiten 10-11'!L$7-'Seiten 10-11'!K$7)*100</f>
        <v>15.299999999999999</v>
      </c>
      <c r="G18" s="26">
        <v>15.57000000000001</v>
      </c>
      <c r="H18" s="26">
        <v>15.479999999999999</v>
      </c>
      <c r="I18" s="26">
        <v>15.956999999999994</v>
      </c>
      <c r="J18" s="26">
        <v>17.190100000000005</v>
      </c>
      <c r="K18" s="26">
        <v>18.55185</v>
      </c>
      <c r="L18" s="26">
        <v>18.750249999999998</v>
      </c>
      <c r="M18" s="26">
        <v>18.77109999999999</v>
      </c>
      <c r="N18" s="26">
        <v>18.75859</v>
      </c>
    </row>
    <row r="19" spans="1:14" ht="18.9" customHeight="1">
      <c r="A19" s="25" t="s">
        <v>73</v>
      </c>
      <c r="B19" s="26">
        <f>('Seiten 10-11'!E13-'Seiten 10-11'!C13)/('Seiten 10-11'!E$7-'Seiten 10-11'!C$7)*100</f>
        <v>3.31078</v>
      </c>
      <c r="C19" s="26">
        <f>('Seiten 10-11'!G13-'Seiten 10-11'!E13)/('Seiten 10-11'!G$7-'Seiten 10-11'!E$7)*100</f>
        <v>13.39361</v>
      </c>
      <c r="D19" s="26">
        <f>('Seiten 10-11'!I13-'Seiten 10-11'!G13)/('Seiten 10-11'!I$7-'Seiten 10-11'!G$7)*100</f>
        <v>13.393610000000002</v>
      </c>
      <c r="E19" s="26">
        <f>('Seiten 10-11'!K13-'Seiten 10-11'!I13)/('Seiten 10-11'!K$7-'Seiten 10-11'!I$7)*100</f>
        <v>12.039200000000001</v>
      </c>
      <c r="F19" s="26">
        <f>('Seiten 10-11'!L13-'Seiten 10-11'!K13)/('Seiten 10-11'!L$7-'Seiten 10-11'!K$7)*100</f>
        <v>12.189689999999992</v>
      </c>
      <c r="G19" s="26">
        <v>13.167875000000004</v>
      </c>
      <c r="H19" s="26">
        <v>12.942139999999998</v>
      </c>
      <c r="I19" s="26">
        <v>13.002336</v>
      </c>
      <c r="J19" s="26">
        <v>13.453806000000004</v>
      </c>
      <c r="K19" s="26">
        <v>13.438757000000004</v>
      </c>
      <c r="L19" s="26">
        <v>13.514001999999994</v>
      </c>
      <c r="M19" s="26">
        <v>13.529051</v>
      </c>
      <c r="N19" s="26">
        <v>13.520021599999998</v>
      </c>
    </row>
    <row r="20" spans="1:14" ht="18.9" customHeight="1">
      <c r="A20" s="25" t="s">
        <v>76</v>
      </c>
      <c r="B20" s="26">
        <f>('Seiten 10-11'!E14-'Seiten 10-11'!C14)/('Seiten 10-11'!E$7-'Seiten 10-11'!C$7)*100</f>
        <v>5.609</v>
      </c>
      <c r="C20" s="26">
        <f>('Seiten 10-11'!G14-'Seiten 10-11'!E14)/('Seiten 10-11'!G$7-'Seiten 10-11'!E$7)*100</f>
        <v>6.797499999999999</v>
      </c>
      <c r="D20" s="26">
        <f>('Seiten 10-11'!I14-'Seiten 10-11'!G14)/('Seiten 10-11'!I$7-'Seiten 10-11'!G$7)*100</f>
        <v>7.1690000000000005</v>
      </c>
      <c r="E20" s="26">
        <f>('Seiten 10-11'!K14-'Seiten 10-11'!I14)/('Seiten 10-11'!K$7-'Seiten 10-11'!I$7)*100</f>
        <v>8.8935</v>
      </c>
      <c r="F20" s="26">
        <f>('Seiten 10-11'!L14-'Seiten 10-11'!K14)/('Seiten 10-11'!L$7-'Seiten 10-11'!K$7)*100</f>
        <v>10.318000000000001</v>
      </c>
      <c r="G20" s="26">
        <v>11.28775</v>
      </c>
      <c r="H20" s="26">
        <v>12.316499999999998</v>
      </c>
      <c r="I20" s="26">
        <v>12.5997</v>
      </c>
      <c r="J20" s="26">
        <v>12.656299999999995</v>
      </c>
      <c r="K20" s="26">
        <v>12.388150000000005</v>
      </c>
      <c r="L20" s="26">
        <v>11.898049999999987</v>
      </c>
      <c r="M20" s="26">
        <v>11.911249999999999</v>
      </c>
      <c r="N20" s="26">
        <v>11.903360000000003</v>
      </c>
    </row>
    <row r="21" spans="1:14" ht="18.9" customHeight="1">
      <c r="A21" s="25" t="s">
        <v>79</v>
      </c>
      <c r="B21" s="26">
        <f>('Seiten 10-11'!E15-'Seiten 10-11'!C15)/('Seiten 10-11'!E$7-'Seiten 10-11'!C$7)*100</f>
        <v>6.795</v>
      </c>
      <c r="C21" s="26">
        <f>('Seiten 10-11'!G15-'Seiten 10-11'!E15)/('Seiten 10-11'!G$7-'Seiten 10-11'!E$7)*100</f>
        <v>11.959499999999998</v>
      </c>
      <c r="D21" s="26">
        <f>('Seiten 10-11'!I15-'Seiten 10-11'!G15)/('Seiten 10-11'!I$7-'Seiten 10-11'!G$7)*100</f>
        <v>10.464</v>
      </c>
      <c r="E21" s="26">
        <f>('Seiten 10-11'!K15-'Seiten 10-11'!I15)/('Seiten 10-11'!K$7-'Seiten 10-11'!I$7)*100</f>
        <v>11.416000000000004</v>
      </c>
      <c r="F21" s="26">
        <f>('Seiten 10-11'!L15-'Seiten 10-11'!K15)/('Seiten 10-11'!L$7-'Seiten 10-11'!K$7)*100</f>
        <v>13.181500000000002</v>
      </c>
      <c r="G21" s="26">
        <v>12.299000000000001</v>
      </c>
      <c r="H21" s="26">
        <v>12.027499999999995</v>
      </c>
      <c r="I21" s="26">
        <v>12.095099999999999</v>
      </c>
      <c r="J21" s="26">
        <v>12.149299999999998</v>
      </c>
      <c r="K21" s="26">
        <v>12.135900000000001</v>
      </c>
      <c r="L21" s="26">
        <v>12.203799999999996</v>
      </c>
      <c r="M21" s="26">
        <v>12.217450000000005</v>
      </c>
      <c r="N21" s="26">
        <v>12.20925</v>
      </c>
    </row>
    <row r="22" spans="1:14" ht="18.9" customHeight="1">
      <c r="A22" s="25" t="s">
        <v>82</v>
      </c>
      <c r="B22" s="26">
        <f>('Seiten 10-11'!E16-'Seiten 10-11'!C16)/('Seiten 10-11'!E$7-'Seiten 10-11'!C$7)*100</f>
        <v>5.1979999999999995</v>
      </c>
      <c r="C22" s="26">
        <f>('Seiten 10-11'!G16-'Seiten 10-11'!E16)/('Seiten 10-11'!G$7-'Seiten 10-11'!E$7)*100</f>
        <v>10.388500000000002</v>
      </c>
      <c r="D22" s="26">
        <f>('Seiten 10-11'!I16-'Seiten 10-11'!G16)/('Seiten 10-11'!I$7-'Seiten 10-11'!G$7)*100</f>
        <v>11.367499999999996</v>
      </c>
      <c r="E22" s="26">
        <f>('Seiten 10-11'!K16-'Seiten 10-11'!I16)/('Seiten 10-11'!K$7-'Seiten 10-11'!I$7)*100</f>
        <v>11.969000000000001</v>
      </c>
      <c r="F22" s="26">
        <f>('Seiten 10-11'!L16-'Seiten 10-11'!K16)/('Seiten 10-11'!L$7-'Seiten 10-11'!K$7)*100</f>
        <v>13.159000000000006</v>
      </c>
      <c r="G22" s="26">
        <v>13.587749999999996</v>
      </c>
      <c r="H22" s="26">
        <v>13.759249999999998</v>
      </c>
      <c r="I22" s="26">
        <v>14.229699999999998</v>
      </c>
      <c r="J22" s="26">
        <v>14.7239</v>
      </c>
      <c r="K22" s="26">
        <v>13.162800000000002</v>
      </c>
      <c r="L22" s="26">
        <v>13.236550000000003</v>
      </c>
      <c r="M22" s="26">
        <v>13.251299999999988</v>
      </c>
      <c r="N22" s="26">
        <v>13.242410000000005</v>
      </c>
    </row>
    <row r="23" spans="1:14" ht="18.9" customHeight="1">
      <c r="A23" s="25" t="s">
        <v>85</v>
      </c>
      <c r="B23" s="26">
        <f>('Seiten 10-11'!E17-'Seiten 10-11'!C17)/('Seiten 10-11'!E$7-'Seiten 10-11'!C$7)*100</f>
        <v>8.827</v>
      </c>
      <c r="C23" s="26">
        <f>('Seiten 10-11'!G17-'Seiten 10-11'!E17)/('Seiten 10-11'!G$7-'Seiten 10-11'!E$7)*100</f>
        <v>10.657</v>
      </c>
      <c r="D23" s="26">
        <f>('Seiten 10-11'!I17-'Seiten 10-11'!G17)/('Seiten 10-11'!I$7-'Seiten 10-11'!G$7)*100</f>
        <v>11.522499999999997</v>
      </c>
      <c r="E23" s="26">
        <f>('Seiten 10-11'!K17-'Seiten 10-11'!I17)/('Seiten 10-11'!K$7-'Seiten 10-11'!I$7)*100</f>
        <v>13.040000000000004</v>
      </c>
      <c r="F23" s="26">
        <f>('Seiten 10-11'!L17-'Seiten 10-11'!K17)/('Seiten 10-11'!L$7-'Seiten 10-11'!K$7)*100</f>
        <v>13.854499999999994</v>
      </c>
      <c r="G23" s="26">
        <v>16.236750000000004</v>
      </c>
      <c r="H23" s="26">
        <v>16.17425</v>
      </c>
      <c r="I23" s="26">
        <v>16.9214</v>
      </c>
      <c r="J23" s="26">
        <v>18.7431</v>
      </c>
      <c r="K23" s="26">
        <v>19.797</v>
      </c>
      <c r="L23" s="26">
        <v>21.392500000000005</v>
      </c>
      <c r="M23" s="26">
        <v>22.431849999999976</v>
      </c>
      <c r="N23" s="26">
        <v>19.244450000000004</v>
      </c>
    </row>
    <row r="24" spans="1:14" ht="18.9" customHeight="1">
      <c r="A24" s="25" t="s">
        <v>88</v>
      </c>
      <c r="B24" s="26">
        <f>('Seiten 10-11'!E18-'Seiten 10-11'!C18)/('Seiten 10-11'!E$7-'Seiten 10-11'!C$7)*100</f>
        <v>2.4729999999999994</v>
      </c>
      <c r="C24" s="26">
        <f>('Seiten 10-11'!G18-'Seiten 10-11'!E18)/('Seiten 10-11'!G$7-'Seiten 10-11'!E$7)*100</f>
        <v>4.228000000000001</v>
      </c>
      <c r="D24" s="26">
        <f>('Seiten 10-11'!I18-'Seiten 10-11'!G18)/('Seiten 10-11'!I$7-'Seiten 10-11'!G$7)*100</f>
        <v>4.782999999999999</v>
      </c>
      <c r="E24" s="26">
        <f>('Seiten 10-11'!K18-'Seiten 10-11'!I18)/('Seiten 10-11'!K$7-'Seiten 10-11'!I$7)*100</f>
        <v>5.118000000000002</v>
      </c>
      <c r="F24" s="26">
        <f>('Seiten 10-11'!L18-'Seiten 10-11'!K18)/('Seiten 10-11'!L$7-'Seiten 10-11'!K$7)*100</f>
        <v>6.3625</v>
      </c>
      <c r="G24" s="26">
        <v>6.943249999999998</v>
      </c>
      <c r="H24" s="26">
        <v>10.71675</v>
      </c>
      <c r="I24" s="26">
        <v>15.454400000000005</v>
      </c>
      <c r="J24" s="26">
        <v>12.062999999999994</v>
      </c>
      <c r="K24" s="26">
        <v>10.644550000000002</v>
      </c>
      <c r="L24" s="26">
        <v>10.704150000000002</v>
      </c>
      <c r="M24" s="26">
        <v>10.71609999999999</v>
      </c>
      <c r="N24" s="26">
        <v>10.708919999999997</v>
      </c>
    </row>
    <row r="25" spans="1:14" ht="18.9" customHeight="1">
      <c r="A25" s="25" t="s">
        <v>64</v>
      </c>
      <c r="B25" s="26">
        <f>('Seiten 10-11'!E19-'Seiten 10-11'!C19)/('Seiten 10-11'!E$7-'Seiten 10-11'!C$7)*100</f>
        <v>7.590999999999999</v>
      </c>
      <c r="C25" s="26">
        <f>('Seiten 10-11'!G19-'Seiten 10-11'!E19)/('Seiten 10-11'!G$7-'Seiten 10-11'!E$7)*100</f>
        <v>14.387</v>
      </c>
      <c r="D25" s="26">
        <f>('Seiten 10-11'!I19-'Seiten 10-11'!G19)/('Seiten 10-11'!I$7-'Seiten 10-11'!G$7)*100</f>
        <v>12.590000000000002</v>
      </c>
      <c r="E25" s="26">
        <f>('Seiten 10-11'!K19-'Seiten 10-11'!I19)/('Seiten 10-11'!K$7-'Seiten 10-11'!I$7)*100</f>
        <v>14.908999999999992</v>
      </c>
      <c r="F25" s="26">
        <f>('Seiten 10-11'!L19-'Seiten 10-11'!K19)/('Seiten 10-11'!L$7-'Seiten 10-11'!K$7)*100</f>
        <v>19.492000000000008</v>
      </c>
      <c r="G25" s="26">
        <v>19.99775</v>
      </c>
      <c r="H25" s="26">
        <v>21.777749999999997</v>
      </c>
      <c r="I25" s="26">
        <v>22.868899999999996</v>
      </c>
      <c r="J25" s="26">
        <v>26.901899999999994</v>
      </c>
      <c r="K25" s="26">
        <v>24.215650000000007</v>
      </c>
      <c r="L25" s="26">
        <v>22.317799999999995</v>
      </c>
      <c r="M25" s="26">
        <v>22.36755</v>
      </c>
      <c r="N25" s="26">
        <v>22.352639999999997</v>
      </c>
    </row>
    <row r="26" spans="1:14" ht="18.9" customHeight="1">
      <c r="A26" s="25" t="s">
        <v>68</v>
      </c>
      <c r="B26" s="26">
        <f>('Seiten 10-11'!E20-'Seiten 10-11'!C20)/('Seiten 10-11'!E$7-'Seiten 10-11'!C$7)*100</f>
        <v>11.768999999999998</v>
      </c>
      <c r="C26" s="26">
        <f>('Seiten 10-11'!G20-'Seiten 10-11'!E20)/('Seiten 10-11'!G$7-'Seiten 10-11'!E$7)*100</f>
        <v>14.144499999999999</v>
      </c>
      <c r="D26" s="26">
        <f>('Seiten 10-11'!I20-'Seiten 10-11'!G20)/('Seiten 10-11'!I$7-'Seiten 10-11'!G$7)*100</f>
        <v>14.892999999999997</v>
      </c>
      <c r="E26" s="26">
        <f>('Seiten 10-11'!K20-'Seiten 10-11'!I20)/('Seiten 10-11'!K$7-'Seiten 10-11'!I$7)*100</f>
        <v>18.626500000000004</v>
      </c>
      <c r="F26" s="26">
        <f>('Seiten 10-11'!L20-'Seiten 10-11'!K20)/('Seiten 10-11'!L$7-'Seiten 10-11'!K$7)*100</f>
        <v>19.08999999999999</v>
      </c>
      <c r="G26" s="26">
        <v>20.336499999999997</v>
      </c>
      <c r="H26" s="26">
        <v>21.118500000000004</v>
      </c>
      <c r="I26" s="26">
        <v>22.7596</v>
      </c>
      <c r="J26" s="26">
        <v>24.2485</v>
      </c>
      <c r="K26" s="26">
        <v>24.249600000000004</v>
      </c>
      <c r="L26" s="26">
        <v>23.407549999999997</v>
      </c>
      <c r="M26" s="26">
        <v>22.264850000000006</v>
      </c>
      <c r="N26" s="26">
        <v>22.26483</v>
      </c>
    </row>
    <row r="27" spans="1:14" ht="18.9" customHeight="1">
      <c r="A27" s="25" t="s">
        <v>71</v>
      </c>
      <c r="B27" s="26">
        <f>('Seiten 10-11'!E21-'Seiten 10-11'!C21)/('Seiten 10-11'!E$7-'Seiten 10-11'!C$7)*100</f>
        <v>0</v>
      </c>
      <c r="C27" s="26">
        <f>('Seiten 10-11'!G21-'Seiten 10-11'!E21)/('Seiten 10-11'!G$7-'Seiten 10-11'!E$7)*100</f>
        <v>6.339</v>
      </c>
      <c r="D27" s="26">
        <f>('Seiten 10-11'!I21-'Seiten 10-11'!G21)/('Seiten 10-11'!I$7-'Seiten 10-11'!G$7)*100</f>
        <v>21.697999999999997</v>
      </c>
      <c r="E27" s="26">
        <f>('Seiten 10-11'!K21-'Seiten 10-11'!I21)/('Seiten 10-11'!K$7-'Seiten 10-11'!I$7)*100</f>
        <v>21.4545</v>
      </c>
      <c r="F27" s="26">
        <f>('Seiten 10-11'!L21-'Seiten 10-11'!K21)/('Seiten 10-11'!L$7-'Seiten 10-11'!K$7)*100</f>
        <v>21.698</v>
      </c>
      <c r="G27" s="26">
        <v>21.69825</v>
      </c>
      <c r="H27" s="26">
        <v>21.576249999999998</v>
      </c>
      <c r="I27" s="26">
        <v>21.6982</v>
      </c>
      <c r="J27" s="26">
        <v>21.795700000000004</v>
      </c>
      <c r="K27" s="26">
        <v>23.36975</v>
      </c>
      <c r="L27" s="26">
        <v>25.21584999999999</v>
      </c>
      <c r="M27" s="26">
        <v>25.243900000000007</v>
      </c>
      <c r="N27" s="26">
        <v>25.22708</v>
      </c>
    </row>
    <row r="28" spans="1:14" ht="18.9" customHeight="1">
      <c r="A28" s="25" t="s">
        <v>74</v>
      </c>
      <c r="B28" s="26">
        <f>('Seiten 10-11'!E22-'Seiten 10-11'!C22)/('Seiten 10-11'!E$7-'Seiten 10-11'!C$7)*100</f>
        <v>0</v>
      </c>
      <c r="C28" s="26">
        <f>('Seiten 10-11'!G22-'Seiten 10-11'!E22)/('Seiten 10-11'!G$7-'Seiten 10-11'!E$7)*100</f>
        <v>11.503499999999999</v>
      </c>
      <c r="D28" s="26">
        <f>('Seiten 10-11'!I22-'Seiten 10-11'!G22)/('Seiten 10-11'!I$7-'Seiten 10-11'!G$7)*100</f>
        <v>14.811499999999999</v>
      </c>
      <c r="E28" s="26">
        <f>('Seiten 10-11'!K22-'Seiten 10-11'!I22)/('Seiten 10-11'!K$7-'Seiten 10-11'!I$7)*100</f>
        <v>18.410999999999994</v>
      </c>
      <c r="F28" s="26">
        <f>('Seiten 10-11'!L22-'Seiten 10-11'!K22)/('Seiten 10-11'!L$7-'Seiten 10-11'!K$7)*100</f>
        <v>20.633499999999994</v>
      </c>
      <c r="G28" s="26">
        <v>22.226000000000013</v>
      </c>
      <c r="H28" s="26">
        <v>23.890999999999995</v>
      </c>
      <c r="I28" s="26">
        <v>25.798899999999996</v>
      </c>
      <c r="J28" s="26">
        <v>26.641199999999987</v>
      </c>
      <c r="K28" s="26">
        <v>27.19825</v>
      </c>
      <c r="L28" s="26">
        <v>27.864100000000008</v>
      </c>
      <c r="M28" s="26">
        <v>28.28615000000001</v>
      </c>
      <c r="N28" s="26">
        <v>29.06216</v>
      </c>
    </row>
    <row r="29" spans="1:14" ht="18.9" customHeight="1">
      <c r="A29" s="25" t="s">
        <v>77</v>
      </c>
      <c r="B29" s="26">
        <f>('Seiten 10-11'!E23-'Seiten 10-11'!C23)/('Seiten 10-11'!E$7-'Seiten 10-11'!C$7)*100</f>
        <v>7.671000000000001</v>
      </c>
      <c r="C29" s="26">
        <f>('Seiten 10-11'!G23-'Seiten 10-11'!E23)/('Seiten 10-11'!G$7-'Seiten 10-11'!E$7)*100</f>
        <v>11.507000000000001</v>
      </c>
      <c r="D29" s="26">
        <f>('Seiten 10-11'!I23-'Seiten 10-11'!G23)/('Seiten 10-11'!I$7-'Seiten 10-11'!G$7)*100</f>
        <v>12.086500000000001</v>
      </c>
      <c r="E29" s="26">
        <f>('Seiten 10-11'!K23-'Seiten 10-11'!I23)/('Seiten 10-11'!K$7-'Seiten 10-11'!I$7)*100</f>
        <v>15.186500000000006</v>
      </c>
      <c r="F29" s="26">
        <f>('Seiten 10-11'!L23-'Seiten 10-11'!K23)/('Seiten 10-11'!L$7-'Seiten 10-11'!K$7)*100</f>
        <v>17.0815</v>
      </c>
      <c r="G29" s="26">
        <v>18.82125</v>
      </c>
      <c r="H29" s="26">
        <v>20.850500000000004</v>
      </c>
      <c r="I29" s="26">
        <v>21.193899999999992</v>
      </c>
      <c r="J29" s="26">
        <v>23.33030000000001</v>
      </c>
      <c r="K29" s="26">
        <v>21.48025</v>
      </c>
      <c r="L29" s="26">
        <v>19.825149999999994</v>
      </c>
      <c r="M29" s="26">
        <v>19.84725</v>
      </c>
      <c r="N29" s="26">
        <v>19.833970000000004</v>
      </c>
    </row>
    <row r="30" spans="1:14" ht="18.9" customHeight="1">
      <c r="A30" s="25" t="s">
        <v>80</v>
      </c>
      <c r="B30" s="26">
        <f>('Seiten 10-11'!E24-'Seiten 10-11'!C24)/('Seiten 10-11'!E$7-'Seiten 10-11'!C$7)*100</f>
        <v>9.485000000000001</v>
      </c>
      <c r="C30" s="26">
        <f>('Seiten 10-11'!G24-'Seiten 10-11'!E24)/('Seiten 10-11'!G$7-'Seiten 10-11'!E$7)*100</f>
        <v>12.174999999999999</v>
      </c>
      <c r="D30" s="26">
        <f>('Seiten 10-11'!I24-'Seiten 10-11'!G24)/('Seiten 10-11'!I$7-'Seiten 10-11'!G$7)*100</f>
        <v>11.825500000000003</v>
      </c>
      <c r="E30" s="26">
        <f>('Seiten 10-11'!K24-'Seiten 10-11'!I24)/('Seiten 10-11'!K$7-'Seiten 10-11'!I$7)*100</f>
        <v>14.227499999999996</v>
      </c>
      <c r="F30" s="26">
        <f>('Seiten 10-11'!L24-'Seiten 10-11'!K24)/('Seiten 10-11'!L$7-'Seiten 10-11'!K$7)*100</f>
        <v>15.868500000000004</v>
      </c>
      <c r="G30" s="26">
        <v>17.343249999999998</v>
      </c>
      <c r="H30" s="26">
        <v>17.99299999999999</v>
      </c>
      <c r="I30" s="26">
        <v>19.062300000000004</v>
      </c>
      <c r="J30" s="26">
        <v>19.7038</v>
      </c>
      <c r="K30" s="26">
        <v>19.3899</v>
      </c>
      <c r="L30" s="26">
        <v>17.744449999999997</v>
      </c>
      <c r="M30" s="26">
        <v>17.76425</v>
      </c>
      <c r="N30" s="26">
        <v>17.752380000000002</v>
      </c>
    </row>
    <row r="31" spans="1:14" ht="18.9" customHeight="1">
      <c r="A31" s="25" t="s">
        <v>83</v>
      </c>
      <c r="B31" s="26">
        <f>('Seiten 10-11'!E25-'Seiten 10-11'!C25)/('Seiten 10-11'!E$7-'Seiten 10-11'!C$7)*100</f>
        <v>6.4670000000000005</v>
      </c>
      <c r="C31" s="26">
        <f>('Seiten 10-11'!G25-'Seiten 10-11'!E25)/('Seiten 10-11'!G$7-'Seiten 10-11'!E$7)*100</f>
        <v>9.343499999999999</v>
      </c>
      <c r="D31" s="26">
        <f>('Seiten 10-11'!I25-'Seiten 10-11'!G25)/('Seiten 10-11'!I$7-'Seiten 10-11'!G$7)*100</f>
        <v>10.3965</v>
      </c>
      <c r="E31" s="26">
        <f>('Seiten 10-11'!K25-'Seiten 10-11'!I25)/('Seiten 10-11'!K$7-'Seiten 10-11'!I$7)*100</f>
        <v>11.731000000000003</v>
      </c>
      <c r="F31" s="26">
        <f>('Seiten 10-11'!L25-'Seiten 10-11'!K25)/('Seiten 10-11'!L$7-'Seiten 10-11'!K$7)*100</f>
        <v>12.878</v>
      </c>
      <c r="G31" s="26">
        <v>12.863999999999997</v>
      </c>
      <c r="H31" s="26">
        <v>14.142249999999995</v>
      </c>
      <c r="I31" s="26">
        <v>15.058800000000003</v>
      </c>
      <c r="J31" s="26">
        <v>14.5625</v>
      </c>
      <c r="K31" s="26">
        <v>13.712699999999996</v>
      </c>
      <c r="L31" s="26">
        <v>13.505950000000006</v>
      </c>
      <c r="M31" s="26">
        <v>13.520950000000004</v>
      </c>
      <c r="N31" s="26">
        <v>13.511939999999997</v>
      </c>
    </row>
    <row r="32" spans="1:14" ht="18.9" customHeight="1">
      <c r="A32" s="25" t="s">
        <v>86</v>
      </c>
      <c r="B32" s="26">
        <f>('Seiten 10-11'!E26-'Seiten 10-11'!C26)/('Seiten 10-11'!E$7-'Seiten 10-11'!C$7)*100</f>
        <v>7.524000000000002</v>
      </c>
      <c r="C32" s="26">
        <f>('Seiten 10-11'!G26-'Seiten 10-11'!E26)/('Seiten 10-11'!G$7-'Seiten 10-11'!E$7)*100</f>
        <v>12.767999999999995</v>
      </c>
      <c r="D32" s="26">
        <f>('Seiten 10-11'!I26-'Seiten 10-11'!G26)/('Seiten 10-11'!I$7-'Seiten 10-11'!G$7)*100</f>
        <v>14.877</v>
      </c>
      <c r="E32" s="26">
        <f>('Seiten 10-11'!K26-'Seiten 10-11'!I26)/('Seiten 10-11'!K$7-'Seiten 10-11'!I$7)*100</f>
        <v>19.323</v>
      </c>
      <c r="F32" s="26">
        <f>('Seiten 10-11'!L26-'Seiten 10-11'!K26)/('Seiten 10-11'!L$7-'Seiten 10-11'!K$7)*100</f>
        <v>20.291999999999987</v>
      </c>
      <c r="G32" s="26">
        <v>21.86500000000001</v>
      </c>
      <c r="H32" s="26">
        <v>23.204749999999994</v>
      </c>
      <c r="I32" s="26">
        <v>23.739399999999996</v>
      </c>
      <c r="J32" s="26">
        <v>23.95020000000001</v>
      </c>
      <c r="K32" s="26">
        <v>23.60544999999999</v>
      </c>
      <c r="L32" s="26">
        <v>21.754050000000017</v>
      </c>
      <c r="M32" s="26">
        <v>21.77829999999999</v>
      </c>
      <c r="N32" s="26">
        <v>21.763740000000002</v>
      </c>
    </row>
    <row r="33" spans="1:14" ht="18.9" customHeight="1">
      <c r="A33" s="25" t="s">
        <v>89</v>
      </c>
      <c r="B33" s="26">
        <f>('Seiten 10-11'!E27-'Seiten 10-11'!C27)/('Seiten 10-11'!E$7-'Seiten 10-11'!C$7)*100</f>
        <v>0.44</v>
      </c>
      <c r="C33" s="26">
        <f>('Seiten 10-11'!G27-'Seiten 10-11'!E27)/('Seiten 10-11'!G$7-'Seiten 10-11'!E$7)*100</f>
        <v>9.65</v>
      </c>
      <c r="D33" s="26">
        <f>('Seiten 10-11'!I27-'Seiten 10-11'!G27)/('Seiten 10-11'!I$7-'Seiten 10-11'!G$7)*100</f>
        <v>12.64</v>
      </c>
      <c r="E33" s="26">
        <f>('Seiten 10-11'!K27-'Seiten 10-11'!I27)/('Seiten 10-11'!K$7-'Seiten 10-11'!I$7)*100</f>
        <v>14.21</v>
      </c>
      <c r="F33" s="26">
        <f>('Seiten 10-11'!L27-'Seiten 10-11'!K27)/('Seiten 10-11'!L$7-'Seiten 10-11'!K$7)*100</f>
        <v>17.31</v>
      </c>
      <c r="G33" s="26">
        <v>17.794999999999998</v>
      </c>
      <c r="H33" s="26">
        <v>18.115000000000002</v>
      </c>
      <c r="I33" s="26">
        <v>19.252</v>
      </c>
      <c r="J33" s="26">
        <v>20.125999999999998</v>
      </c>
      <c r="K33" s="26">
        <v>20.211000000000002</v>
      </c>
      <c r="L33" s="26">
        <v>20.477999999999998</v>
      </c>
      <c r="M33" s="26">
        <v>20.709</v>
      </c>
      <c r="N33" s="26">
        <v>20.5432</v>
      </c>
    </row>
    <row r="34" spans="1:14" ht="18.9" customHeight="1">
      <c r="A34" s="25" t="s">
        <v>66</v>
      </c>
      <c r="B34" s="26">
        <f>('Seiten 10-11'!E28-'Seiten 10-11'!C28)/('Seiten 10-11'!E$7-'Seiten 10-11'!C$7)*100</f>
        <v>0</v>
      </c>
      <c r="C34" s="26">
        <f>('Seiten 10-11'!G28-'Seiten 10-11'!E28)/('Seiten 10-11'!G$7-'Seiten 10-11'!E$7)*100</f>
        <v>9.213000000000001</v>
      </c>
      <c r="D34" s="26">
        <f>('Seiten 10-11'!I28-'Seiten 10-11'!G28)/('Seiten 10-11'!I$7-'Seiten 10-11'!G$7)*100</f>
        <v>14.540999999999999</v>
      </c>
      <c r="E34" s="26">
        <f>('Seiten 10-11'!K28-'Seiten 10-11'!I28)/('Seiten 10-11'!K$7-'Seiten 10-11'!I$7)*100</f>
        <v>16.6275</v>
      </c>
      <c r="F34" s="26">
        <f>('Seiten 10-11'!L28-'Seiten 10-11'!K28)/('Seiten 10-11'!L$7-'Seiten 10-11'!K$7)*100</f>
        <v>16.8395</v>
      </c>
      <c r="G34" s="26">
        <v>17.804250000000003</v>
      </c>
      <c r="H34" s="26">
        <v>18.603749999999998</v>
      </c>
      <c r="I34" s="26">
        <v>19.305</v>
      </c>
      <c r="J34" s="26">
        <v>20.607200000000002</v>
      </c>
      <c r="K34" s="26">
        <v>21.31144999999999</v>
      </c>
      <c r="L34" s="26">
        <v>21.774849999999997</v>
      </c>
      <c r="M34" s="26">
        <v>22.45255000000002</v>
      </c>
      <c r="N34" s="26">
        <v>22.437540000000006</v>
      </c>
    </row>
    <row r="35" spans="1:14" ht="18.9" customHeight="1">
      <c r="A35" s="25" t="s">
        <v>69</v>
      </c>
      <c r="B35" s="26">
        <f>('Seiten 10-11'!E29-'Seiten 10-11'!C29)/('Seiten 10-11'!E$7-'Seiten 10-11'!C$7)*100</f>
        <v>3.572</v>
      </c>
      <c r="C35" s="26">
        <f>('Seiten 10-11'!G29-'Seiten 10-11'!E29)/('Seiten 10-11'!G$7-'Seiten 10-11'!E$7)*100</f>
        <v>12.052</v>
      </c>
      <c r="D35" s="26">
        <f>('Seiten 10-11'!I29-'Seiten 10-11'!G29)/('Seiten 10-11'!I$7-'Seiten 10-11'!G$7)*100</f>
        <v>14.229</v>
      </c>
      <c r="E35" s="26">
        <f>('Seiten 10-11'!K29-'Seiten 10-11'!I29)/('Seiten 10-11'!K$7-'Seiten 10-11'!I$7)*100</f>
        <v>15.763500000000002</v>
      </c>
      <c r="F35" s="26">
        <f>('Seiten 10-11'!L29-'Seiten 10-11'!K29)/('Seiten 10-11'!L$7-'Seiten 10-11'!K$7)*100</f>
        <v>16.6005</v>
      </c>
      <c r="G35" s="26">
        <v>16.503249999999998</v>
      </c>
      <c r="H35" s="26">
        <v>16.802500000000002</v>
      </c>
      <c r="I35" s="26">
        <v>18.079200000000004</v>
      </c>
      <c r="J35" s="26">
        <v>19.287299999999995</v>
      </c>
      <c r="K35" s="26">
        <v>19.931800000000003</v>
      </c>
      <c r="L35" s="26">
        <v>20.04334999999999</v>
      </c>
      <c r="M35" s="26">
        <v>20.06565000000001</v>
      </c>
      <c r="N35" s="26">
        <v>20.052280000000003</v>
      </c>
    </row>
    <row r="36" spans="1:14" ht="18.9" customHeight="1">
      <c r="A36" s="25" t="s">
        <v>72</v>
      </c>
      <c r="B36" s="26">
        <f>('Seiten 10-11'!E30-'Seiten 10-11'!C30)/('Seiten 10-11'!E$7-'Seiten 10-11'!C$7)*100</f>
        <v>5.745</v>
      </c>
      <c r="C36" s="26">
        <f>('Seiten 10-11'!G30-'Seiten 10-11'!E30)/('Seiten 10-11'!G$7-'Seiten 10-11'!E$7)*100</f>
        <v>7.68</v>
      </c>
      <c r="D36" s="26">
        <f>('Seiten 10-11'!I30-'Seiten 10-11'!G30)/('Seiten 10-11'!I$7-'Seiten 10-11'!G$7)*100</f>
        <v>9.04</v>
      </c>
      <c r="E36" s="26">
        <f>('Seiten 10-11'!K30-'Seiten 10-11'!I30)/('Seiten 10-11'!K$7-'Seiten 10-11'!I$7)*100</f>
        <v>15.196500000000002</v>
      </c>
      <c r="F36" s="26">
        <f>('Seiten 10-11'!L30-'Seiten 10-11'!K30)/('Seiten 10-11'!L$7-'Seiten 10-11'!K$7)*100</f>
        <v>17.9635</v>
      </c>
      <c r="G36" s="26">
        <v>18.847749999999998</v>
      </c>
      <c r="H36" s="26">
        <v>20.364750000000004</v>
      </c>
      <c r="I36" s="26">
        <v>22.030599999999996</v>
      </c>
      <c r="J36" s="26">
        <v>23.189299999999996</v>
      </c>
      <c r="K36" s="26">
        <v>23.9419</v>
      </c>
      <c r="L36" s="26">
        <v>25.002200000000002</v>
      </c>
      <c r="M36" s="26">
        <v>26.180050000000005</v>
      </c>
      <c r="N36" s="26">
        <v>26.41135</v>
      </c>
    </row>
    <row r="37" spans="1:14" ht="18.9" customHeight="1">
      <c r="A37" s="25" t="s">
        <v>75</v>
      </c>
      <c r="B37" s="26">
        <f>('Seiten 10-11'!E31-'Seiten 10-11'!C31)/('Seiten 10-11'!E$7-'Seiten 10-11'!C$7)*100</f>
        <v>0</v>
      </c>
      <c r="C37" s="26">
        <f>('Seiten 10-11'!G31-'Seiten 10-11'!E31)/('Seiten 10-11'!G$7-'Seiten 10-11'!E$7)*100</f>
        <v>1.401</v>
      </c>
      <c r="D37" s="26">
        <f>('Seiten 10-11'!I31-'Seiten 10-11'!G31)/('Seiten 10-11'!I$7-'Seiten 10-11'!G$7)*100</f>
        <v>18.797</v>
      </c>
      <c r="E37" s="26">
        <f>('Seiten 10-11'!K31-'Seiten 10-11'!I31)/('Seiten 10-11'!K$7-'Seiten 10-11'!I$7)*100</f>
        <v>27.132499999999997</v>
      </c>
      <c r="F37" s="26">
        <f>('Seiten 10-11'!L31-'Seiten 10-11'!K31)/('Seiten 10-11'!L$7-'Seiten 10-11'!K$7)*100</f>
        <v>29.794499999999996</v>
      </c>
      <c r="G37" s="26">
        <v>20.2095</v>
      </c>
      <c r="H37" s="26">
        <v>21.365250000000007</v>
      </c>
      <c r="I37" s="26">
        <v>24.4101</v>
      </c>
      <c r="J37" s="26">
        <v>27.328800000000005</v>
      </c>
      <c r="K37" s="26">
        <v>29.849499999999995</v>
      </c>
      <c r="L37" s="26">
        <v>32.32105000000002</v>
      </c>
      <c r="M37" s="26">
        <v>27.72254999999999</v>
      </c>
      <c r="N37" s="26">
        <v>26.951999999999998</v>
      </c>
    </row>
    <row r="38" spans="1:14" ht="18.9" customHeight="1">
      <c r="A38" s="25" t="s">
        <v>78</v>
      </c>
      <c r="B38" s="26">
        <f>('Seiten 10-11'!E32-'Seiten 10-11'!C32)/('Seiten 10-11'!E$7-'Seiten 10-11'!C$7)*100</f>
        <v>0</v>
      </c>
      <c r="C38" s="26">
        <f>('Seiten 10-11'!G32-'Seiten 10-11'!E32)/('Seiten 10-11'!G$7-'Seiten 10-11'!E$7)*100</f>
        <v>12.601999999999999</v>
      </c>
      <c r="D38" s="26">
        <f>('Seiten 10-11'!I32-'Seiten 10-11'!G32)/('Seiten 10-11'!I$7-'Seiten 10-11'!G$7)*100</f>
        <v>14.480999999999996</v>
      </c>
      <c r="E38" s="26">
        <f>('Seiten 10-11'!K32-'Seiten 10-11'!I32)/('Seiten 10-11'!K$7-'Seiten 10-11'!I$7)*100</f>
        <v>13.070000000000004</v>
      </c>
      <c r="F38" s="26">
        <f>('Seiten 10-11'!L32-'Seiten 10-11'!K32)/('Seiten 10-11'!L$7-'Seiten 10-11'!K$7)*100</f>
        <v>16.683499999999995</v>
      </c>
      <c r="G38" s="26">
        <v>19.272250000000003</v>
      </c>
      <c r="H38" s="26">
        <v>21.51750000000001</v>
      </c>
      <c r="I38" s="26">
        <v>26.268399999999993</v>
      </c>
      <c r="J38" s="26">
        <v>26.93480000000001</v>
      </c>
      <c r="K38" s="26">
        <v>23.259449999999998</v>
      </c>
      <c r="L38" s="26">
        <v>24.65675000000001</v>
      </c>
      <c r="M38" s="26">
        <v>23.209249999999987</v>
      </c>
      <c r="N38" s="26">
        <v>22.75647</v>
      </c>
    </row>
    <row r="39" spans="1:14" ht="18.9" customHeight="1">
      <c r="A39" s="25" t="s">
        <v>81</v>
      </c>
      <c r="B39" s="26">
        <f>('Seiten 10-11'!E33-'Seiten 10-11'!C33)/('Seiten 10-11'!E$7-'Seiten 10-11'!C$7)*100</f>
        <v>6.067200000000001</v>
      </c>
      <c r="C39" s="26">
        <f>('Seiten 10-11'!G33-'Seiten 10-11'!E33)/('Seiten 10-11'!G$7-'Seiten 10-11'!E$7)*100</f>
        <v>14.5152</v>
      </c>
      <c r="D39" s="26">
        <f>('Seiten 10-11'!I33-'Seiten 10-11'!G33)/('Seiten 10-11'!I$7-'Seiten 10-11'!G$7)*100</f>
        <v>18.0096</v>
      </c>
      <c r="E39" s="26">
        <f>('Seiten 10-11'!K33-'Seiten 10-11'!I33)/('Seiten 10-11'!K$7-'Seiten 10-11'!I$7)*100</f>
        <v>21.36</v>
      </c>
      <c r="F39" s="26">
        <f>('Seiten 10-11'!L33-'Seiten 10-11'!K33)/('Seiten 10-11'!L$7-'Seiten 10-11'!K$7)*100</f>
        <v>23.644799999999996</v>
      </c>
      <c r="G39" s="26">
        <v>23.0592</v>
      </c>
      <c r="H39" s="26">
        <v>23.942399999999996</v>
      </c>
      <c r="I39" s="26">
        <v>26.426880000000004</v>
      </c>
      <c r="J39" s="26">
        <v>28.638719999999996</v>
      </c>
      <c r="K39" s="26">
        <v>25.989120000000003</v>
      </c>
      <c r="L39" s="26">
        <v>25.00032000000001</v>
      </c>
      <c r="M39" s="26">
        <v>25.02815999999999</v>
      </c>
      <c r="N39" s="26">
        <v>25.011456000000003</v>
      </c>
    </row>
    <row r="40" spans="1:14" ht="18.9" customHeight="1">
      <c r="A40" s="25" t="s">
        <v>84</v>
      </c>
      <c r="B40" s="26">
        <f>('Seiten 10-11'!E34-'Seiten 10-11'!C34)/('Seiten 10-11'!E$7-'Seiten 10-11'!C$7)*100</f>
        <v>0</v>
      </c>
      <c r="C40" s="26">
        <f>('Seiten 10-11'!G34-'Seiten 10-11'!E34)/('Seiten 10-11'!G$7-'Seiten 10-11'!E$7)*100</f>
        <v>4.416499999999999</v>
      </c>
      <c r="D40" s="26">
        <f>('Seiten 10-11'!I34-'Seiten 10-11'!G34)/('Seiten 10-11'!I$7-'Seiten 10-11'!G$7)*100</f>
        <v>15.437500000000002</v>
      </c>
      <c r="E40" s="26">
        <f>('Seiten 10-11'!K34-'Seiten 10-11'!I34)/('Seiten 10-11'!K$7-'Seiten 10-11'!I$7)*100</f>
        <v>18.104499999999998</v>
      </c>
      <c r="F40" s="26">
        <f>('Seiten 10-11'!L34-'Seiten 10-11'!K34)/('Seiten 10-11'!L$7-'Seiten 10-11'!K$7)*100</f>
        <v>20.199</v>
      </c>
      <c r="G40" s="26">
        <v>23.070499999999996</v>
      </c>
      <c r="H40" s="26">
        <v>23.55050000000001</v>
      </c>
      <c r="I40" s="26">
        <v>24.1654</v>
      </c>
      <c r="J40" s="26">
        <v>25.079899999999995</v>
      </c>
      <c r="K40" s="26">
        <v>26.531850000000002</v>
      </c>
      <c r="L40" s="26">
        <v>28.277300000000004</v>
      </c>
      <c r="M40" s="26">
        <v>28.913799999999988</v>
      </c>
      <c r="N40" s="26">
        <v>29.785909999999998</v>
      </c>
    </row>
    <row r="41" spans="1:14" ht="18.9" customHeight="1">
      <c r="A41" s="25" t="s">
        <v>87</v>
      </c>
      <c r="B41" s="26">
        <f>('Seiten 10-11'!E35-'Seiten 10-11'!C35)/('Seiten 10-11'!E$7-'Seiten 10-11'!C$7)*100</f>
        <v>6.456999999999999</v>
      </c>
      <c r="C41" s="26">
        <f>('Seiten 10-11'!G35-'Seiten 10-11'!E35)/('Seiten 10-11'!G$7-'Seiten 10-11'!E$7)*100</f>
        <v>13.053500000000001</v>
      </c>
      <c r="D41" s="26">
        <f>('Seiten 10-11'!I35-'Seiten 10-11'!G35)/('Seiten 10-11'!I$7-'Seiten 10-11'!G$7)*100</f>
        <v>16.260000000000005</v>
      </c>
      <c r="E41" s="26">
        <f>('Seiten 10-11'!K35-'Seiten 10-11'!I35)/('Seiten 10-11'!K$7-'Seiten 10-11'!I$7)*100</f>
        <v>19.073</v>
      </c>
      <c r="F41" s="26">
        <f>('Seiten 10-11'!L35-'Seiten 10-11'!K35)/('Seiten 10-11'!L$7-'Seiten 10-11'!K$7)*100</f>
        <v>19.289999999999992</v>
      </c>
      <c r="G41" s="26">
        <v>23.454250000000005</v>
      </c>
      <c r="H41" s="26">
        <v>23.36999999999999</v>
      </c>
      <c r="I41" s="26">
        <v>26.313</v>
      </c>
      <c r="J41" s="26">
        <v>26.7256</v>
      </c>
      <c r="K41" s="26">
        <v>27.555200000000003</v>
      </c>
      <c r="L41" s="26">
        <v>27.963699999999996</v>
      </c>
      <c r="M41" s="26">
        <v>27.994899999999994</v>
      </c>
      <c r="N41" s="26">
        <v>27.97618000000001</v>
      </c>
    </row>
    <row r="42" spans="1:14" ht="17.25" customHeight="1">
      <c r="A42" s="25"/>
      <c r="B42" s="26"/>
      <c r="C42" s="2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f>('Seiten 10-11'!F37-'Seiten 10-11'!D37)/('Seiten 10-11'!F$7-'Seiten 10-11'!D$7)*100</f>
        <v>0.4</v>
      </c>
      <c r="C43" s="26">
        <f>('Seiten 10-11'!G37-'Seiten 10-11'!E37)/('Seiten 10-11'!G$7-'Seiten 10-11'!E$7)*100</f>
        <v>0.647</v>
      </c>
      <c r="D43" s="26">
        <f>('Seiten 10-11'!I37-'Seiten 10-11'!G37)/('Seiten 10-11'!I$7-'Seiten 10-11'!G$7)*100</f>
        <v>0.687</v>
      </c>
      <c r="E43" s="26">
        <f>('Seiten 10-11'!K37-'Seiten 10-11'!I37)/('Seiten 10-11'!K$7-'Seiten 10-11'!I$7)*100</f>
        <v>0.775</v>
      </c>
      <c r="F43" s="26">
        <f>('Seiten 10-11'!L37-'Seiten 10-11'!K37)/('Seiten 10-11'!L$7-'Seiten 10-11'!K$7)*100</f>
        <v>2.2079999999999997</v>
      </c>
      <c r="G43" s="26">
        <v>2.5195000000000003</v>
      </c>
      <c r="H43" s="26">
        <v>4.5115</v>
      </c>
      <c r="I43" s="26">
        <v>6.753999999999999</v>
      </c>
      <c r="J43" s="26">
        <v>9.521600000000003</v>
      </c>
      <c r="K43" s="26">
        <v>11.704</v>
      </c>
      <c r="L43" s="26">
        <v>11.853600000000002</v>
      </c>
      <c r="M43" s="26">
        <v>11.866799999999996</v>
      </c>
      <c r="N43" s="26">
        <v>11.3992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zoomScale="75" zoomScaleNormal="75" workbookViewId="0" topLeftCell="A1"/>
  </sheetViews>
  <sheetFormatPr defaultColWidth="12.7109375" defaultRowHeight="12.75"/>
  <cols>
    <col min="1" max="1" width="30.57421875" style="42" customWidth="1"/>
    <col min="2" max="6" width="11.57421875" style="42" bestFit="1" customWidth="1"/>
    <col min="7" max="12" width="13.57421875" style="42" bestFit="1" customWidth="1"/>
    <col min="13" max="24" width="12.7109375" style="42" customWidth="1"/>
    <col min="25" max="25" width="14.57421875" style="42" bestFit="1" customWidth="1"/>
    <col min="26" max="26" width="28.28125" style="42" bestFit="1" customWidth="1"/>
    <col min="27" max="16384" width="12.7109375" style="42" customWidth="1"/>
  </cols>
  <sheetData>
    <row r="1" spans="1:12" s="55" customFormat="1" ht="18.9" customHeight="1">
      <c r="A1" s="40" t="s">
        <v>370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55" customFormat="1" ht="18.9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55" customFormat="1" ht="18.9" customHeight="1">
      <c r="A3" s="43" t="s">
        <v>92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6" ht="18.9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Z4" s="44"/>
    </row>
    <row r="5" spans="1:26" ht="18.9" customHeight="1" thickBot="1">
      <c r="A5" s="44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Z5" s="60">
        <f>A5</f>
        <v>10</v>
      </c>
    </row>
    <row r="6" spans="1:26" ht="18.9" customHeight="1" thickBot="1">
      <c r="A6" s="43" t="s">
        <v>10</v>
      </c>
      <c r="B6" s="566" t="s">
        <v>17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8"/>
      <c r="N6" s="566" t="s">
        <v>125</v>
      </c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8"/>
      <c r="Z6" s="60" t="s">
        <v>11</v>
      </c>
    </row>
    <row r="7" spans="1:26" ht="18.9" customHeight="1">
      <c r="A7" s="43" t="s">
        <v>13</v>
      </c>
      <c r="B7" s="92">
        <v>12500</v>
      </c>
      <c r="C7" s="92">
        <v>15000</v>
      </c>
      <c r="D7" s="92">
        <v>17500</v>
      </c>
      <c r="E7" s="92">
        <v>20000</v>
      </c>
      <c r="F7" s="92">
        <v>25000</v>
      </c>
      <c r="G7" s="92">
        <v>30000</v>
      </c>
      <c r="H7" s="92">
        <v>35000</v>
      </c>
      <c r="I7" s="92">
        <v>40000</v>
      </c>
      <c r="J7" s="92">
        <v>45000</v>
      </c>
      <c r="K7" s="92">
        <v>50000</v>
      </c>
      <c r="L7" s="92">
        <v>60000</v>
      </c>
      <c r="M7" s="92">
        <v>70000</v>
      </c>
      <c r="N7" s="498">
        <v>80000</v>
      </c>
      <c r="O7" s="498">
        <v>90000</v>
      </c>
      <c r="P7" s="498">
        <v>100000</v>
      </c>
      <c r="Q7" s="498">
        <v>125000</v>
      </c>
      <c r="R7" s="498">
        <v>150000</v>
      </c>
      <c r="S7" s="498">
        <v>175000</v>
      </c>
      <c r="T7" s="498">
        <v>200000</v>
      </c>
      <c r="U7" s="498">
        <v>250000</v>
      </c>
      <c r="V7" s="498">
        <v>300000</v>
      </c>
      <c r="W7" s="498">
        <v>400000</v>
      </c>
      <c r="X7" s="498">
        <v>500000</v>
      </c>
      <c r="Y7" s="498">
        <v>1000000</v>
      </c>
      <c r="Z7" s="60" t="s">
        <v>14</v>
      </c>
    </row>
    <row r="8" spans="1:26" ht="18.9" customHeight="1">
      <c r="A8" s="4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500"/>
    </row>
    <row r="9" spans="1:26" ht="18.9" customHeight="1">
      <c r="A9" s="43"/>
      <c r="B9" s="563" t="s">
        <v>18</v>
      </c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5"/>
      <c r="N9" s="560" t="s">
        <v>371</v>
      </c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2"/>
      <c r="Z9" s="500"/>
    </row>
    <row r="10" spans="1:26" ht="18.9" customHeight="1">
      <c r="A10" s="47" t="s">
        <v>169</v>
      </c>
      <c r="B10" s="15">
        <v>48</v>
      </c>
      <c r="C10" s="15">
        <v>48</v>
      </c>
      <c r="D10" s="15">
        <v>48</v>
      </c>
      <c r="E10" s="15">
        <v>48</v>
      </c>
      <c r="F10" s="15">
        <v>48</v>
      </c>
      <c r="G10" s="15">
        <v>157.89999999999998</v>
      </c>
      <c r="H10" s="15">
        <v>373.2</v>
      </c>
      <c r="I10" s="15">
        <v>593</v>
      </c>
      <c r="J10" s="15">
        <v>909.0500000000001</v>
      </c>
      <c r="K10" s="15">
        <v>1238.8000000000002</v>
      </c>
      <c r="L10" s="15">
        <v>2058.6</v>
      </c>
      <c r="M10" s="15">
        <v>2995.25</v>
      </c>
      <c r="N10" s="15">
        <v>4108.15</v>
      </c>
      <c r="O10" s="15">
        <v>5395.15</v>
      </c>
      <c r="P10" s="15">
        <v>6821.8</v>
      </c>
      <c r="Q10" s="15">
        <v>10410.25</v>
      </c>
      <c r="R10" s="15">
        <v>14385.7</v>
      </c>
      <c r="S10" s="15">
        <v>18727.55</v>
      </c>
      <c r="T10" s="15">
        <v>23220.5</v>
      </c>
      <c r="U10" s="15">
        <v>33166</v>
      </c>
      <c r="V10" s="15">
        <v>43848.85</v>
      </c>
      <c r="W10" s="15">
        <v>67325.9</v>
      </c>
      <c r="X10" s="15">
        <v>93354.05</v>
      </c>
      <c r="Y10" s="15">
        <v>226872.5</v>
      </c>
      <c r="Z10" s="501" t="s">
        <v>372</v>
      </c>
    </row>
    <row r="11" spans="1:26" ht="18.9" customHeight="1">
      <c r="A11" s="47" t="s">
        <v>67</v>
      </c>
      <c r="B11" s="15">
        <v>0</v>
      </c>
      <c r="C11" s="15">
        <v>0</v>
      </c>
      <c r="D11" s="15">
        <v>0</v>
      </c>
      <c r="E11" s="15">
        <v>0</v>
      </c>
      <c r="F11" s="15">
        <v>7.45</v>
      </c>
      <c r="G11" s="15">
        <v>261.45</v>
      </c>
      <c r="H11" s="15">
        <v>583.6500000000001</v>
      </c>
      <c r="I11" s="15">
        <v>1047.25</v>
      </c>
      <c r="J11" s="15">
        <v>1524.4</v>
      </c>
      <c r="K11" s="15">
        <v>2070.5</v>
      </c>
      <c r="L11" s="15">
        <v>3519.85</v>
      </c>
      <c r="M11" s="15">
        <v>5117.950000000001</v>
      </c>
      <c r="N11" s="15">
        <v>6608.650000000001</v>
      </c>
      <c r="O11" s="15">
        <v>8081.100000000001</v>
      </c>
      <c r="P11" s="15">
        <v>9631.650000000001</v>
      </c>
      <c r="Q11" s="15">
        <v>13828.150000000001</v>
      </c>
      <c r="R11" s="15">
        <v>18673.4</v>
      </c>
      <c r="S11" s="15">
        <v>23974.35</v>
      </c>
      <c r="T11" s="15">
        <v>29651</v>
      </c>
      <c r="U11" s="15">
        <v>41672.25000000001</v>
      </c>
      <c r="V11" s="15">
        <v>53933.35</v>
      </c>
      <c r="W11" s="15">
        <v>79315.15000000001</v>
      </c>
      <c r="X11" s="15">
        <v>106073.95000000001</v>
      </c>
      <c r="Y11" s="15">
        <v>245143.85</v>
      </c>
      <c r="Z11" s="501" t="s">
        <v>373</v>
      </c>
    </row>
    <row r="12" spans="1:26" ht="18.9" customHeight="1">
      <c r="A12" s="47" t="s">
        <v>70</v>
      </c>
      <c r="B12" s="15">
        <v>50</v>
      </c>
      <c r="C12" s="15">
        <v>50</v>
      </c>
      <c r="D12" s="15">
        <v>50</v>
      </c>
      <c r="E12" s="15">
        <v>50</v>
      </c>
      <c r="F12" s="15">
        <v>50</v>
      </c>
      <c r="G12" s="15">
        <v>50</v>
      </c>
      <c r="H12" s="15">
        <v>113.05</v>
      </c>
      <c r="I12" s="15">
        <v>489.20000000000005</v>
      </c>
      <c r="J12" s="15">
        <v>1025.6</v>
      </c>
      <c r="K12" s="15">
        <v>1608.8000000000002</v>
      </c>
      <c r="L12" s="15">
        <v>2759.05</v>
      </c>
      <c r="M12" s="15">
        <v>4006.4</v>
      </c>
      <c r="N12" s="15">
        <v>5351.049999999999</v>
      </c>
      <c r="O12" s="15">
        <v>6728</v>
      </c>
      <c r="P12" s="15">
        <v>8169.849999999999</v>
      </c>
      <c r="Q12" s="15">
        <v>11775.2</v>
      </c>
      <c r="R12" s="15">
        <v>15681.2</v>
      </c>
      <c r="S12" s="15">
        <v>19763.6</v>
      </c>
      <c r="T12" s="15">
        <v>24205.300000000003</v>
      </c>
      <c r="U12" s="15">
        <v>33455.100000000006</v>
      </c>
      <c r="V12" s="15">
        <v>42684.1</v>
      </c>
      <c r="W12" s="15">
        <v>61142</v>
      </c>
      <c r="X12" s="15">
        <v>79662.54999999999</v>
      </c>
      <c r="Y12" s="15">
        <v>173309.35</v>
      </c>
      <c r="Z12" s="501" t="s">
        <v>374</v>
      </c>
    </row>
    <row r="13" spans="1:26" ht="18.9" customHeight="1">
      <c r="A13" s="47" t="s">
        <v>73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310.68600000000004</v>
      </c>
      <c r="I13" s="15">
        <v>987.891</v>
      </c>
      <c r="J13" s="15">
        <v>1650.0469999999998</v>
      </c>
      <c r="K13" s="15">
        <v>2312.2029999999995</v>
      </c>
      <c r="L13" s="15">
        <v>3425.829</v>
      </c>
      <c r="M13" s="15">
        <v>4464.21</v>
      </c>
      <c r="N13" s="15">
        <v>5758.424000000001</v>
      </c>
      <c r="O13" s="15">
        <v>6992.442</v>
      </c>
      <c r="P13" s="15">
        <v>8211.411</v>
      </c>
      <c r="Q13" s="15">
        <v>11266.358</v>
      </c>
      <c r="R13" s="15">
        <v>14531.991</v>
      </c>
      <c r="S13" s="15">
        <v>17797.623999999996</v>
      </c>
      <c r="T13" s="15">
        <v>21078.306</v>
      </c>
      <c r="U13" s="15">
        <v>27745.013000000003</v>
      </c>
      <c r="V13" s="15">
        <v>34396.671</v>
      </c>
      <c r="W13" s="15">
        <v>47699.987</v>
      </c>
      <c r="X13" s="15">
        <v>61048.45</v>
      </c>
      <c r="Y13" s="15">
        <v>128543.215</v>
      </c>
      <c r="Z13" s="501" t="s">
        <v>375</v>
      </c>
    </row>
    <row r="14" spans="1:26" ht="18.9" customHeight="1">
      <c r="A14" s="47" t="s">
        <v>76</v>
      </c>
      <c r="B14" s="15">
        <v>2.7</v>
      </c>
      <c r="C14" s="15">
        <v>19.049999999999997</v>
      </c>
      <c r="D14" s="15">
        <v>48.400000000000006</v>
      </c>
      <c r="E14" s="15">
        <v>91.39999999999999</v>
      </c>
      <c r="F14" s="15">
        <v>220.90000000000003</v>
      </c>
      <c r="G14" s="15">
        <v>420</v>
      </c>
      <c r="H14" s="15">
        <v>664.4</v>
      </c>
      <c r="I14" s="15">
        <v>952.9</v>
      </c>
      <c r="J14" s="15">
        <v>1261.45</v>
      </c>
      <c r="K14" s="15">
        <v>1588.3000000000002</v>
      </c>
      <c r="L14" s="15">
        <v>2347</v>
      </c>
      <c r="M14" s="15">
        <v>3097.8999999999996</v>
      </c>
      <c r="N14" s="15">
        <v>3642.4</v>
      </c>
      <c r="O14" s="15">
        <v>4522.65</v>
      </c>
      <c r="P14" s="15">
        <v>5442.85</v>
      </c>
      <c r="Q14" s="15">
        <v>7934.25</v>
      </c>
      <c r="R14" s="15">
        <v>10812.599999999999</v>
      </c>
      <c r="S14" s="15">
        <v>13949.400000000001</v>
      </c>
      <c r="T14" s="15">
        <v>17092.25</v>
      </c>
      <c r="U14" s="15">
        <v>23406.25</v>
      </c>
      <c r="V14" s="15">
        <v>29720.3</v>
      </c>
      <c r="W14" s="15">
        <v>42348.350000000006</v>
      </c>
      <c r="X14" s="15">
        <v>55018.9</v>
      </c>
      <c r="Y14" s="15">
        <v>114556.40000000001</v>
      </c>
      <c r="Z14" s="501" t="s">
        <v>376</v>
      </c>
    </row>
    <row r="15" spans="1:26" ht="18.9" customHeight="1">
      <c r="A15" s="47" t="s">
        <v>79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108.74999999999999</v>
      </c>
      <c r="H15" s="15">
        <v>625.1000000000001</v>
      </c>
      <c r="I15" s="15">
        <v>1114.3500000000001</v>
      </c>
      <c r="J15" s="15">
        <v>1603.6499999999999</v>
      </c>
      <c r="K15" s="15">
        <v>2092.9</v>
      </c>
      <c r="L15" s="15">
        <v>3071.2999999999997</v>
      </c>
      <c r="M15" s="15">
        <v>4049.8500000000004</v>
      </c>
      <c r="N15" s="15">
        <v>5164.2</v>
      </c>
      <c r="O15" s="15">
        <v>6251.400000000001</v>
      </c>
      <c r="P15" s="15">
        <v>7515.25</v>
      </c>
      <c r="Q15" s="15">
        <v>10437.15</v>
      </c>
      <c r="R15" s="15">
        <v>13359</v>
      </c>
      <c r="S15" s="15">
        <v>16362.4</v>
      </c>
      <c r="T15" s="15">
        <v>19392.899999999998</v>
      </c>
      <c r="U15" s="15">
        <v>25454.100000000002</v>
      </c>
      <c r="V15" s="15">
        <v>31515.2</v>
      </c>
      <c r="W15" s="15">
        <v>43623.899999999994</v>
      </c>
      <c r="X15" s="15">
        <v>55786.950000000004</v>
      </c>
      <c r="Y15" s="15">
        <v>116738.1</v>
      </c>
      <c r="Z15" s="501" t="s">
        <v>377</v>
      </c>
    </row>
    <row r="16" spans="1:26" ht="18.9" customHeight="1">
      <c r="A16" s="47" t="s">
        <v>82</v>
      </c>
      <c r="B16" s="15">
        <v>50</v>
      </c>
      <c r="C16" s="15">
        <v>50</v>
      </c>
      <c r="D16" s="15">
        <v>50</v>
      </c>
      <c r="E16" s="15">
        <v>50</v>
      </c>
      <c r="F16" s="15">
        <v>50</v>
      </c>
      <c r="G16" s="15">
        <v>154.75</v>
      </c>
      <c r="H16" s="15">
        <v>400.35</v>
      </c>
      <c r="I16" s="15">
        <v>745.4999999999999</v>
      </c>
      <c r="J16" s="15">
        <v>1185.2000000000003</v>
      </c>
      <c r="K16" s="15">
        <v>1700.95</v>
      </c>
      <c r="L16" s="15">
        <v>2790.2</v>
      </c>
      <c r="M16" s="15">
        <v>3954.45</v>
      </c>
      <c r="N16" s="15">
        <v>5162.400000000001</v>
      </c>
      <c r="O16" s="15">
        <v>6373.9</v>
      </c>
      <c r="P16" s="15">
        <v>7617.449999999999</v>
      </c>
      <c r="Q16" s="15">
        <v>10970.900000000001</v>
      </c>
      <c r="R16" s="15">
        <v>14362.199999999999</v>
      </c>
      <c r="S16" s="15">
        <v>17762.8</v>
      </c>
      <c r="T16" s="15">
        <v>21283.35</v>
      </c>
      <c r="U16" s="15">
        <v>28481.8</v>
      </c>
      <c r="V16" s="15">
        <v>36012.99999999999</v>
      </c>
      <c r="W16" s="15">
        <v>50018.450000000004</v>
      </c>
      <c r="X16" s="15">
        <v>63011.850000000006</v>
      </c>
      <c r="Y16" s="15">
        <v>129071.15</v>
      </c>
      <c r="Z16" s="501" t="s">
        <v>378</v>
      </c>
    </row>
    <row r="17" spans="1:26" ht="18.9" customHeight="1">
      <c r="A17" s="47" t="s">
        <v>85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310.95000000000005</v>
      </c>
      <c r="H17" s="15">
        <v>752.3</v>
      </c>
      <c r="I17" s="15">
        <v>1203.6499999999999</v>
      </c>
      <c r="J17" s="15">
        <v>1660.05</v>
      </c>
      <c r="K17" s="15">
        <v>2266.9</v>
      </c>
      <c r="L17" s="15">
        <v>3232.35</v>
      </c>
      <c r="M17" s="15">
        <v>4235.4</v>
      </c>
      <c r="N17" s="15">
        <v>5588.200000000001</v>
      </c>
      <c r="O17" s="15">
        <v>6990</v>
      </c>
      <c r="P17" s="15">
        <v>8440.6</v>
      </c>
      <c r="Q17" s="15">
        <v>12469.1</v>
      </c>
      <c r="R17" s="15">
        <v>16456.25</v>
      </c>
      <c r="S17" s="15">
        <v>20405.7</v>
      </c>
      <c r="T17" s="15">
        <v>24414.15</v>
      </c>
      <c r="U17" s="15">
        <v>33040.35</v>
      </c>
      <c r="V17" s="15">
        <v>41767.5</v>
      </c>
      <c r="W17" s="15">
        <v>60725.049999999996</v>
      </c>
      <c r="X17" s="15">
        <v>80612.35</v>
      </c>
      <c r="Y17" s="15">
        <v>185672.65000000002</v>
      </c>
      <c r="Z17" s="501" t="s">
        <v>379</v>
      </c>
    </row>
    <row r="18" spans="1:26" ht="18.9" customHeight="1">
      <c r="A18" s="47" t="s">
        <v>88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49.15</v>
      </c>
      <c r="I18" s="15">
        <v>150.45</v>
      </c>
      <c r="J18" s="15">
        <v>301</v>
      </c>
      <c r="K18" s="15">
        <v>497.69999999999993</v>
      </c>
      <c r="L18" s="15">
        <v>922.35</v>
      </c>
      <c r="M18" s="15">
        <v>1340.2500000000002</v>
      </c>
      <c r="N18" s="15">
        <v>1758.95</v>
      </c>
      <c r="O18" s="15">
        <v>2217.85</v>
      </c>
      <c r="P18" s="15">
        <v>2626.15</v>
      </c>
      <c r="Q18" s="15">
        <v>4198.1</v>
      </c>
      <c r="R18" s="15">
        <v>5976.35</v>
      </c>
      <c r="S18" s="15">
        <v>8030.349999999999</v>
      </c>
      <c r="T18" s="15">
        <v>10670.649999999998</v>
      </c>
      <c r="U18" s="15">
        <v>18987.45</v>
      </c>
      <c r="V18" s="15">
        <v>26545.8</v>
      </c>
      <c r="W18" s="15">
        <v>38564.2</v>
      </c>
      <c r="X18" s="15">
        <v>49137.2</v>
      </c>
      <c r="Y18" s="15">
        <v>102598.4</v>
      </c>
      <c r="Z18" s="501" t="s">
        <v>380</v>
      </c>
    </row>
    <row r="19" spans="1:26" ht="18.9" customHeight="1">
      <c r="A19" s="47" t="s">
        <v>19</v>
      </c>
      <c r="B19" s="15">
        <v>0</v>
      </c>
      <c r="C19" s="15">
        <v>0</v>
      </c>
      <c r="D19" s="15">
        <v>0</v>
      </c>
      <c r="E19" s="15">
        <v>101.35</v>
      </c>
      <c r="F19" s="15">
        <v>182.5</v>
      </c>
      <c r="G19" s="15">
        <v>410.90000000000003</v>
      </c>
      <c r="H19" s="15">
        <v>657.1</v>
      </c>
      <c r="I19" s="15">
        <v>1132</v>
      </c>
      <c r="J19" s="15">
        <v>1740.5</v>
      </c>
      <c r="K19" s="15">
        <v>2100.5</v>
      </c>
      <c r="L19" s="15">
        <v>3325.7500000000005</v>
      </c>
      <c r="M19" s="15">
        <v>4510.450000000001</v>
      </c>
      <c r="N19" s="15">
        <v>6062.7</v>
      </c>
      <c r="O19" s="15">
        <v>7685.8499999999985</v>
      </c>
      <c r="P19" s="15">
        <v>9370</v>
      </c>
      <c r="Q19" s="15">
        <v>14156.75</v>
      </c>
      <c r="R19" s="15">
        <v>18997.999999999996</v>
      </c>
      <c r="S19" s="15">
        <v>24356.699999999997</v>
      </c>
      <c r="T19" s="15">
        <v>29960</v>
      </c>
      <c r="U19" s="15">
        <v>41239.35</v>
      </c>
      <c r="V19" s="15">
        <v>53456.049999999996</v>
      </c>
      <c r="W19" s="15">
        <v>80075.5</v>
      </c>
      <c r="X19" s="15">
        <v>106065.59999999999</v>
      </c>
      <c r="Y19" s="15">
        <v>217654.6</v>
      </c>
      <c r="Z19" s="501" t="s">
        <v>381</v>
      </c>
    </row>
    <row r="20" spans="1:26" ht="18.9" customHeight="1">
      <c r="A20" s="47" t="s">
        <v>68</v>
      </c>
      <c r="B20" s="15">
        <v>80</v>
      </c>
      <c r="C20" s="15">
        <v>80</v>
      </c>
      <c r="D20" s="15">
        <v>80</v>
      </c>
      <c r="E20" s="15">
        <v>80</v>
      </c>
      <c r="F20" s="15">
        <v>80</v>
      </c>
      <c r="G20" s="15">
        <v>389.85</v>
      </c>
      <c r="H20" s="15">
        <v>945.65</v>
      </c>
      <c r="I20" s="15">
        <v>1573.9</v>
      </c>
      <c r="J20" s="15">
        <v>2264.35</v>
      </c>
      <c r="K20" s="15">
        <v>2860.7999999999997</v>
      </c>
      <c r="L20" s="15">
        <v>4039.7999999999997</v>
      </c>
      <c r="M20" s="15">
        <v>5448.499999999999</v>
      </c>
      <c r="N20" s="15">
        <v>7121.200000000001</v>
      </c>
      <c r="O20" s="15">
        <v>8930.349999999999</v>
      </c>
      <c r="P20" s="15">
        <v>10920.1</v>
      </c>
      <c r="Q20" s="15">
        <v>15886.8</v>
      </c>
      <c r="R20" s="15">
        <v>21013.100000000002</v>
      </c>
      <c r="S20" s="15">
        <v>26269.749999999996</v>
      </c>
      <c r="T20" s="15">
        <v>31672.5</v>
      </c>
      <c r="U20" s="15">
        <v>43219.5</v>
      </c>
      <c r="V20" s="15">
        <v>55212.35</v>
      </c>
      <c r="W20" s="15">
        <v>79196.15</v>
      </c>
      <c r="X20" s="15">
        <v>103265.55</v>
      </c>
      <c r="Y20" s="15">
        <v>218122.34999999998</v>
      </c>
      <c r="Z20" s="501" t="s">
        <v>382</v>
      </c>
    </row>
    <row r="21" spans="1:26" ht="18.9" customHeight="1">
      <c r="A21" s="47" t="s">
        <v>71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1267.75</v>
      </c>
      <c r="M21" s="15">
        <v>3437.6</v>
      </c>
      <c r="N21" s="15">
        <v>5607.4</v>
      </c>
      <c r="O21" s="15">
        <v>7752.85</v>
      </c>
      <c r="P21" s="15">
        <v>9922.65</v>
      </c>
      <c r="Q21" s="15">
        <v>15335</v>
      </c>
      <c r="R21" s="15">
        <v>20747.4</v>
      </c>
      <c r="S21" s="15">
        <v>26159.75</v>
      </c>
      <c r="T21" s="15">
        <v>31572.1</v>
      </c>
      <c r="U21" s="15">
        <v>42445.6</v>
      </c>
      <c r="V21" s="15">
        <v>53319.05</v>
      </c>
      <c r="W21" s="15">
        <v>75066</v>
      </c>
      <c r="X21" s="15">
        <v>96886.1</v>
      </c>
      <c r="Y21" s="15">
        <v>222728.7</v>
      </c>
      <c r="Z21" s="501" t="s">
        <v>383</v>
      </c>
    </row>
    <row r="22" spans="1:26" ht="18.9" customHeight="1">
      <c r="A22" s="47" t="s">
        <v>74</v>
      </c>
      <c r="B22" s="15">
        <v>0</v>
      </c>
      <c r="C22" s="15">
        <v>0</v>
      </c>
      <c r="D22" s="15">
        <v>0</v>
      </c>
      <c r="E22" s="15">
        <v>0</v>
      </c>
      <c r="F22" s="15">
        <v>226.2</v>
      </c>
      <c r="G22" s="15">
        <v>286.79999999999995</v>
      </c>
      <c r="H22" s="15">
        <v>347.20000000000005</v>
      </c>
      <c r="I22" s="15">
        <v>407.8</v>
      </c>
      <c r="J22" s="15">
        <v>621.75</v>
      </c>
      <c r="K22" s="15">
        <v>1062.3</v>
      </c>
      <c r="L22" s="15">
        <v>2165.45</v>
      </c>
      <c r="M22" s="15">
        <v>3518</v>
      </c>
      <c r="N22" s="15">
        <v>5080.7</v>
      </c>
      <c r="O22" s="15">
        <v>6824.150000000001</v>
      </c>
      <c r="P22" s="15">
        <v>8727.1</v>
      </c>
      <c r="Q22" s="15">
        <v>13903.3</v>
      </c>
      <c r="R22" s="15">
        <v>19419.95</v>
      </c>
      <c r="S22" s="15">
        <v>25215.100000000002</v>
      </c>
      <c r="T22" s="15">
        <v>31270.45</v>
      </c>
      <c r="U22" s="15">
        <v>43989.09999999999</v>
      </c>
      <c r="V22" s="15">
        <v>57091.5</v>
      </c>
      <c r="W22" s="15">
        <v>83674.65</v>
      </c>
      <c r="X22" s="15">
        <v>110752.84999999999</v>
      </c>
      <c r="Y22" s="15">
        <v>250368.2</v>
      </c>
      <c r="Z22" s="501" t="s">
        <v>384</v>
      </c>
    </row>
    <row r="23" spans="1:26" ht="18.9" customHeight="1">
      <c r="A23" s="47" t="s">
        <v>77</v>
      </c>
      <c r="B23" s="15">
        <v>60</v>
      </c>
      <c r="C23" s="15">
        <v>60</v>
      </c>
      <c r="D23" s="15">
        <v>60</v>
      </c>
      <c r="E23" s="15">
        <v>60</v>
      </c>
      <c r="F23" s="15">
        <v>72.75</v>
      </c>
      <c r="G23" s="15">
        <v>305.75</v>
      </c>
      <c r="H23" s="15">
        <v>654.2499999999999</v>
      </c>
      <c r="I23" s="15">
        <v>1153</v>
      </c>
      <c r="J23" s="15">
        <v>1707.9999999999998</v>
      </c>
      <c r="K23" s="15">
        <v>2257.7</v>
      </c>
      <c r="L23" s="15">
        <v>3347.55</v>
      </c>
      <c r="M23" s="15">
        <v>4454.599999999999</v>
      </c>
      <c r="N23" s="15">
        <v>5960.65</v>
      </c>
      <c r="O23" s="15">
        <v>7391.4</v>
      </c>
      <c r="P23" s="15">
        <v>8982.699999999999</v>
      </c>
      <c r="Q23" s="15">
        <v>13314.650000000001</v>
      </c>
      <c r="R23" s="15">
        <v>18032.100000000002</v>
      </c>
      <c r="S23" s="15">
        <v>23182.8</v>
      </c>
      <c r="T23" s="15">
        <v>28535.2</v>
      </c>
      <c r="U23" s="15">
        <v>39400.8</v>
      </c>
      <c r="V23" s="15">
        <v>50247.25</v>
      </c>
      <c r="W23" s="15">
        <v>73646.2</v>
      </c>
      <c r="X23" s="15">
        <v>95773.55</v>
      </c>
      <c r="Y23" s="15">
        <v>194788.94999999998</v>
      </c>
      <c r="Z23" s="501" t="s">
        <v>385</v>
      </c>
    </row>
    <row r="24" spans="1:26" ht="18.9" customHeight="1">
      <c r="A24" s="47" t="s">
        <v>80</v>
      </c>
      <c r="B24" s="15">
        <v>0</v>
      </c>
      <c r="C24" s="15">
        <v>0</v>
      </c>
      <c r="D24" s="15">
        <v>0</v>
      </c>
      <c r="E24" s="15">
        <v>0</v>
      </c>
      <c r="F24" s="15">
        <v>3.8000000000000003</v>
      </c>
      <c r="G24" s="15">
        <v>233.3</v>
      </c>
      <c r="H24" s="15">
        <v>664.25</v>
      </c>
      <c r="I24" s="15">
        <v>1187.9</v>
      </c>
      <c r="J24" s="15">
        <v>1743.45</v>
      </c>
      <c r="K24" s="15">
        <v>2337</v>
      </c>
      <c r="L24" s="15">
        <v>3290.05</v>
      </c>
      <c r="M24" s="15">
        <v>4292.5</v>
      </c>
      <c r="N24" s="15">
        <v>5780.55</v>
      </c>
      <c r="O24" s="15">
        <v>7277</v>
      </c>
      <c r="P24" s="15">
        <v>8911</v>
      </c>
      <c r="Q24" s="15">
        <v>13179.15</v>
      </c>
      <c r="R24" s="15">
        <v>17665.45</v>
      </c>
      <c r="S24" s="15">
        <v>22283.2</v>
      </c>
      <c r="T24" s="15">
        <v>27007.350000000002</v>
      </c>
      <c r="U24" s="15">
        <v>36789.3</v>
      </c>
      <c r="V24" s="15">
        <v>46619.15000000001</v>
      </c>
      <c r="W24" s="15">
        <v>66278.85</v>
      </c>
      <c r="X24" s="15">
        <v>85284.15000000001</v>
      </c>
      <c r="Y24" s="15">
        <v>173907.75</v>
      </c>
      <c r="Z24" s="501" t="s">
        <v>386</v>
      </c>
    </row>
    <row r="25" spans="1:26" ht="18.9" customHeight="1">
      <c r="A25" s="47" t="s">
        <v>83</v>
      </c>
      <c r="B25" s="15">
        <v>37.75</v>
      </c>
      <c r="C25" s="15">
        <v>76.3</v>
      </c>
      <c r="D25" s="15">
        <v>120.9</v>
      </c>
      <c r="E25" s="15">
        <v>197.75</v>
      </c>
      <c r="F25" s="15">
        <v>364.5</v>
      </c>
      <c r="G25" s="15">
        <v>602.9</v>
      </c>
      <c r="H25" s="15">
        <v>902.7</v>
      </c>
      <c r="I25" s="15">
        <v>1241.7999999999997</v>
      </c>
      <c r="J25" s="15">
        <v>1637.5</v>
      </c>
      <c r="K25" s="15">
        <v>2084.85</v>
      </c>
      <c r="L25" s="15">
        <v>2946.4000000000005</v>
      </c>
      <c r="M25" s="15">
        <v>3910.75</v>
      </c>
      <c r="N25" s="15">
        <v>4934.85</v>
      </c>
      <c r="O25" s="15">
        <v>6016.7</v>
      </c>
      <c r="P25" s="15">
        <v>7192.249999999999</v>
      </c>
      <c r="Q25" s="15">
        <v>10509.599999999999</v>
      </c>
      <c r="R25" s="15">
        <v>13986.75</v>
      </c>
      <c r="S25" s="15">
        <v>17477.35</v>
      </c>
      <c r="T25" s="15">
        <v>21122.699999999997</v>
      </c>
      <c r="U25" s="15">
        <v>28550.4</v>
      </c>
      <c r="V25" s="15">
        <v>35984.35</v>
      </c>
      <c r="W25" s="15">
        <v>50511.700000000004</v>
      </c>
      <c r="X25" s="15">
        <v>64538.600000000006</v>
      </c>
      <c r="Y25" s="15">
        <v>131993</v>
      </c>
      <c r="Z25" s="501" t="s">
        <v>387</v>
      </c>
    </row>
    <row r="26" spans="1:26" ht="18.9" customHeight="1">
      <c r="A26" s="47" t="s">
        <v>86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320.5</v>
      </c>
      <c r="I26" s="15">
        <v>754.95</v>
      </c>
      <c r="J26" s="15">
        <v>1322.4</v>
      </c>
      <c r="K26" s="15">
        <v>1698.6000000000001</v>
      </c>
      <c r="L26" s="15">
        <v>3169.2</v>
      </c>
      <c r="M26" s="15">
        <v>4674</v>
      </c>
      <c r="N26" s="15">
        <v>6188.95</v>
      </c>
      <c r="O26" s="15">
        <v>8014.349999999999</v>
      </c>
      <c r="P26" s="15">
        <v>10054.8</v>
      </c>
      <c r="Q26" s="15">
        <v>15116.4</v>
      </c>
      <c r="R26" s="15">
        <v>20485.800000000003</v>
      </c>
      <c r="S26" s="15">
        <v>26306.65</v>
      </c>
      <c r="T26" s="15">
        <v>32127.5</v>
      </c>
      <c r="U26" s="15">
        <v>43969.8</v>
      </c>
      <c r="V26" s="15">
        <v>55918.15</v>
      </c>
      <c r="W26" s="15">
        <v>79814.85</v>
      </c>
      <c r="X26" s="15">
        <v>103788.84999999999</v>
      </c>
      <c r="Y26" s="15">
        <v>214100.55</v>
      </c>
      <c r="Z26" s="501" t="s">
        <v>388</v>
      </c>
    </row>
    <row r="27" spans="1:26" ht="18.9" customHeight="1">
      <c r="A27" s="47" t="s">
        <v>89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89</v>
      </c>
      <c r="J27" s="15">
        <v>451</v>
      </c>
      <c r="K27" s="15">
        <v>967</v>
      </c>
      <c r="L27" s="15">
        <v>2113</v>
      </c>
      <c r="M27" s="15">
        <v>3287</v>
      </c>
      <c r="N27" s="15">
        <v>4529</v>
      </c>
      <c r="O27" s="15">
        <v>5837</v>
      </c>
      <c r="P27" s="15">
        <v>7310</v>
      </c>
      <c r="Q27" s="15">
        <v>11508</v>
      </c>
      <c r="R27" s="15">
        <v>15794</v>
      </c>
      <c r="S27" s="15">
        <v>20502</v>
      </c>
      <c r="T27" s="15">
        <v>25243</v>
      </c>
      <c r="U27" s="15">
        <v>34945</v>
      </c>
      <c r="V27" s="15">
        <v>44986</v>
      </c>
      <c r="W27" s="15">
        <v>65066</v>
      </c>
      <c r="X27" s="15">
        <v>85293</v>
      </c>
      <c r="Y27" s="15">
        <v>188130</v>
      </c>
      <c r="Z27" s="501" t="s">
        <v>389</v>
      </c>
    </row>
    <row r="28" spans="1:26" ht="18.9" customHeight="1">
      <c r="A28" s="47" t="s">
        <v>66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55.5</v>
      </c>
      <c r="H28" s="15">
        <v>350.7</v>
      </c>
      <c r="I28" s="15">
        <v>659.4000000000001</v>
      </c>
      <c r="J28" s="15">
        <v>1025.7</v>
      </c>
      <c r="K28" s="15">
        <v>1505.1</v>
      </c>
      <c r="L28" s="15">
        <v>2442</v>
      </c>
      <c r="M28" s="15">
        <v>3596.4000000000005</v>
      </c>
      <c r="N28" s="15">
        <v>4968.3</v>
      </c>
      <c r="O28" s="15">
        <v>6406.950000000001</v>
      </c>
      <c r="P28" s="15">
        <v>7987.5</v>
      </c>
      <c r="Q28" s="15">
        <v>12143.399999999998</v>
      </c>
      <c r="R28" s="15">
        <v>16532.9</v>
      </c>
      <c r="S28" s="15">
        <v>21115.550000000003</v>
      </c>
      <c r="T28" s="15">
        <v>25834.2</v>
      </c>
      <c r="U28" s="15">
        <v>35550.55</v>
      </c>
      <c r="V28" s="15">
        <v>45608.25000000001</v>
      </c>
      <c r="W28" s="15">
        <v>65991.15</v>
      </c>
      <c r="X28" s="15">
        <v>87159.45000000001</v>
      </c>
      <c r="Y28" s="15">
        <v>196872.40000000002</v>
      </c>
      <c r="Z28" s="501" t="s">
        <v>390</v>
      </c>
    </row>
    <row r="29" spans="1:26" ht="18.9" customHeight="1">
      <c r="A29" s="47" t="s">
        <v>69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89.25</v>
      </c>
      <c r="I29" s="15">
        <v>357.15</v>
      </c>
      <c r="J29" s="15">
        <v>727.55</v>
      </c>
      <c r="K29" s="15">
        <v>1236.45</v>
      </c>
      <c r="L29" s="15">
        <v>2566.8</v>
      </c>
      <c r="M29" s="15">
        <v>3946.7499999999995</v>
      </c>
      <c r="N29" s="15">
        <v>5345.599999999999</v>
      </c>
      <c r="O29" s="15">
        <v>6744.65</v>
      </c>
      <c r="P29" s="15">
        <v>8375.55</v>
      </c>
      <c r="Q29" s="15">
        <v>12555</v>
      </c>
      <c r="R29" s="15">
        <v>16787.2</v>
      </c>
      <c r="S29" s="15">
        <v>21031.05</v>
      </c>
      <c r="T29" s="15">
        <v>25366.65</v>
      </c>
      <c r="U29" s="15">
        <v>34632</v>
      </c>
      <c r="V29" s="15">
        <v>43881.65</v>
      </c>
      <c r="W29" s="15">
        <v>62971.95</v>
      </c>
      <c r="X29" s="15">
        <v>82773.75</v>
      </c>
      <c r="Y29" s="15">
        <v>182877.35</v>
      </c>
      <c r="Z29" s="501" t="s">
        <v>391</v>
      </c>
    </row>
    <row r="30" spans="1:26" ht="18.9" customHeight="1">
      <c r="A30" s="47" t="s">
        <v>72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165.35000000000002</v>
      </c>
      <c r="J30" s="15">
        <v>352.1</v>
      </c>
      <c r="K30" s="15">
        <v>665.1500000000001</v>
      </c>
      <c r="L30" s="15">
        <v>1119.1</v>
      </c>
      <c r="M30" s="15">
        <v>1775.1999999999998</v>
      </c>
      <c r="N30" s="15">
        <v>2825.75</v>
      </c>
      <c r="O30" s="15">
        <v>4133</v>
      </c>
      <c r="P30" s="15">
        <v>5864.75</v>
      </c>
      <c r="Q30" s="15">
        <v>10510</v>
      </c>
      <c r="R30" s="15">
        <v>16001.4</v>
      </c>
      <c r="S30" s="15">
        <v>21318.5</v>
      </c>
      <c r="T30" s="15">
        <v>26945</v>
      </c>
      <c r="U30" s="15">
        <v>38758.950000000004</v>
      </c>
      <c r="V30" s="15">
        <v>51203.100000000006</v>
      </c>
      <c r="W30" s="15">
        <v>76784.65</v>
      </c>
      <c r="X30" s="15">
        <v>102785.34999999999</v>
      </c>
      <c r="Y30" s="15">
        <v>233565.45</v>
      </c>
      <c r="Z30" s="501" t="s">
        <v>392</v>
      </c>
    </row>
    <row r="31" spans="1:26" ht="18.9" customHeight="1">
      <c r="A31" s="47" t="s">
        <v>75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293.25</v>
      </c>
      <c r="K31" s="15">
        <v>968.2</v>
      </c>
      <c r="L31" s="15">
        <v>3004.6499999999996</v>
      </c>
      <c r="M31" s="15">
        <v>5529.95</v>
      </c>
      <c r="N31" s="15">
        <v>8137.8</v>
      </c>
      <c r="O31" s="15">
        <v>9879.6</v>
      </c>
      <c r="P31" s="15">
        <v>11674.849999999999</v>
      </c>
      <c r="Q31" s="15">
        <v>16209.2</v>
      </c>
      <c r="R31" s="15">
        <v>21206.100000000002</v>
      </c>
      <c r="S31" s="15">
        <v>26823.55</v>
      </c>
      <c r="T31" s="15">
        <v>32567.300000000003</v>
      </c>
      <c r="U31" s="15">
        <v>45149.3</v>
      </c>
      <c r="V31" s="15">
        <v>58302.75</v>
      </c>
      <c r="W31" s="15">
        <v>86039.85</v>
      </c>
      <c r="X31" s="15">
        <v>115623.25</v>
      </c>
      <c r="Y31" s="15">
        <v>263100</v>
      </c>
      <c r="Z31" s="501" t="s">
        <v>393</v>
      </c>
    </row>
    <row r="32" spans="1:26" ht="18.9" customHeight="1">
      <c r="A32" s="47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34</v>
      </c>
      <c r="G32" s="15">
        <v>34</v>
      </c>
      <c r="H32" s="15">
        <v>39.94999999999995</v>
      </c>
      <c r="I32" s="15">
        <v>547.95</v>
      </c>
      <c r="J32" s="15">
        <v>1024.7</v>
      </c>
      <c r="K32" s="15">
        <v>1557.0500000000002</v>
      </c>
      <c r="L32" s="15">
        <v>2651.7000000000003</v>
      </c>
      <c r="M32" s="15">
        <v>3529.3</v>
      </c>
      <c r="N32" s="15">
        <v>4732.35</v>
      </c>
      <c r="O32" s="15">
        <v>6018.400000000001</v>
      </c>
      <c r="P32" s="15">
        <v>7417.050000000001</v>
      </c>
      <c r="Q32" s="15">
        <v>11239.15</v>
      </c>
      <c r="R32" s="15">
        <v>15604.1</v>
      </c>
      <c r="S32" s="15">
        <v>21871.15</v>
      </c>
      <c r="T32" s="15">
        <v>28112.65</v>
      </c>
      <c r="U32" s="15">
        <v>39693.600000000006</v>
      </c>
      <c r="V32" s="15">
        <v>51232.2</v>
      </c>
      <c r="W32" s="15">
        <v>75321.35</v>
      </c>
      <c r="X32" s="15">
        <v>98556.05</v>
      </c>
      <c r="Y32" s="15">
        <v>212161.1</v>
      </c>
      <c r="Z32" s="501" t="s">
        <v>394</v>
      </c>
    </row>
    <row r="33" spans="1:26" ht="18.9" customHeight="1">
      <c r="A33" s="47" t="s">
        <v>21</v>
      </c>
      <c r="B33" s="15">
        <v>0</v>
      </c>
      <c r="C33" s="15">
        <v>0</v>
      </c>
      <c r="D33" s="15">
        <v>0</v>
      </c>
      <c r="E33" s="15">
        <v>76.89999999999999</v>
      </c>
      <c r="F33" s="15">
        <v>230.5</v>
      </c>
      <c r="G33" s="15">
        <v>419.15</v>
      </c>
      <c r="H33" s="15">
        <v>740.9</v>
      </c>
      <c r="I33" s="15">
        <v>1080.9</v>
      </c>
      <c r="J33" s="15">
        <v>1750</v>
      </c>
      <c r="K33" s="15">
        <v>2416.9</v>
      </c>
      <c r="L33" s="15">
        <v>3629.3</v>
      </c>
      <c r="M33" s="15">
        <v>5475.85</v>
      </c>
      <c r="N33" s="15">
        <v>7941.799999999999</v>
      </c>
      <c r="O33" s="15">
        <v>10278.65</v>
      </c>
      <c r="P33" s="15">
        <v>12473.05</v>
      </c>
      <c r="Q33" s="15">
        <v>18042.050000000003</v>
      </c>
      <c r="R33" s="15">
        <v>23789.100000000002</v>
      </c>
      <c r="S33" s="15">
        <v>29791.4</v>
      </c>
      <c r="T33" s="15">
        <v>36063.55</v>
      </c>
      <c r="U33" s="15">
        <v>49373.1</v>
      </c>
      <c r="V33" s="15">
        <v>63374.90000000001</v>
      </c>
      <c r="W33" s="15">
        <v>91955.15000000001</v>
      </c>
      <c r="X33" s="15">
        <v>117260.55000000002</v>
      </c>
      <c r="Y33" s="15">
        <v>241900.2</v>
      </c>
      <c r="Z33" s="501" t="s">
        <v>395</v>
      </c>
    </row>
    <row r="34" spans="1:26" ht="18.9" customHeight="1">
      <c r="A34" s="47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25</v>
      </c>
      <c r="J34" s="15">
        <v>25</v>
      </c>
      <c r="K34" s="15">
        <v>25</v>
      </c>
      <c r="L34" s="15">
        <v>777.1999999999999</v>
      </c>
      <c r="M34" s="15">
        <v>2015.9</v>
      </c>
      <c r="N34" s="15">
        <v>3652.3</v>
      </c>
      <c r="O34" s="15">
        <v>5240.8</v>
      </c>
      <c r="P34" s="15">
        <v>7191.650000000001</v>
      </c>
      <c r="Q34" s="15">
        <v>12644</v>
      </c>
      <c r="R34" s="15">
        <v>18366.050000000003</v>
      </c>
      <c r="S34" s="15">
        <v>24088.2</v>
      </c>
      <c r="T34" s="15">
        <v>29948.4</v>
      </c>
      <c r="U34" s="15">
        <v>41909.05</v>
      </c>
      <c r="V34" s="15">
        <v>53966</v>
      </c>
      <c r="W34" s="15">
        <v>79152.3</v>
      </c>
      <c r="X34" s="15">
        <v>105716.4</v>
      </c>
      <c r="Y34" s="15">
        <v>246834.59999999998</v>
      </c>
      <c r="Z34" s="501" t="s">
        <v>396</v>
      </c>
    </row>
    <row r="35" spans="1:26" ht="18.9" customHeight="1">
      <c r="A35" s="47" t="s">
        <v>23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85.19999999999999</v>
      </c>
      <c r="H35" s="15">
        <v>274.55</v>
      </c>
      <c r="I35" s="15">
        <v>787.1999999999999</v>
      </c>
      <c r="J35" s="15">
        <v>1299.9</v>
      </c>
      <c r="K35" s="15">
        <v>2016.9</v>
      </c>
      <c r="L35" s="15">
        <v>3464.25</v>
      </c>
      <c r="M35" s="15">
        <v>4982.45</v>
      </c>
      <c r="N35" s="15">
        <v>6955.7</v>
      </c>
      <c r="O35" s="15">
        <v>8906.85</v>
      </c>
      <c r="P35" s="15">
        <v>10880.099999999999</v>
      </c>
      <c r="Q35" s="15">
        <v>16178.849999999999</v>
      </c>
      <c r="R35" s="15">
        <v>21875.3</v>
      </c>
      <c r="S35" s="15">
        <v>27571.6</v>
      </c>
      <c r="T35" s="15">
        <v>33268</v>
      </c>
      <c r="U35" s="15">
        <v>45544.1</v>
      </c>
      <c r="V35" s="15">
        <v>59210.299999999996</v>
      </c>
      <c r="W35" s="15">
        <v>86542.79999999999</v>
      </c>
      <c r="X35" s="15">
        <v>114069.75</v>
      </c>
      <c r="Y35" s="15">
        <v>253732.69999999998</v>
      </c>
      <c r="Z35" s="501" t="s">
        <v>397</v>
      </c>
    </row>
    <row r="36" spans="1:26" ht="18.9" customHeight="1">
      <c r="A36" s="4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501"/>
    </row>
    <row r="37" spans="1:26" ht="18.9" customHeight="1">
      <c r="A37" s="49" t="s">
        <v>90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67</v>
      </c>
      <c r="M37" s="15">
        <v>154</v>
      </c>
      <c r="N37" s="15">
        <v>232</v>
      </c>
      <c r="O37" s="15">
        <v>385</v>
      </c>
      <c r="P37" s="15">
        <v>613</v>
      </c>
      <c r="Q37" s="15">
        <v>1355</v>
      </c>
      <c r="R37" s="15">
        <v>2462</v>
      </c>
      <c r="S37" s="15">
        <v>3985</v>
      </c>
      <c r="T37" s="15">
        <v>6361</v>
      </c>
      <c r="U37" s="15">
        <v>12120</v>
      </c>
      <c r="V37" s="15">
        <v>17866</v>
      </c>
      <c r="W37" s="15">
        <v>29358</v>
      </c>
      <c r="X37" s="15">
        <v>40889</v>
      </c>
      <c r="Y37" s="15">
        <v>99194</v>
      </c>
      <c r="Z37" s="501" t="s">
        <v>91</v>
      </c>
    </row>
    <row r="38" spans="1:26" ht="18.9" customHeight="1">
      <c r="A38" s="57"/>
      <c r="B38" s="58"/>
      <c r="C38" s="58"/>
      <c r="D38" s="58"/>
      <c r="E38" s="58"/>
      <c r="F38" s="58"/>
      <c r="G38" s="58"/>
      <c r="H38" s="58"/>
      <c r="I38" s="59"/>
      <c r="J38" s="59"/>
      <c r="K38" s="59"/>
      <c r="L38" s="59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3"/>
    </row>
    <row r="39" spans="1:26" ht="18.9" customHeight="1">
      <c r="A39" s="40"/>
      <c r="B39" s="569" t="s">
        <v>24</v>
      </c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571"/>
      <c r="N39" s="563" t="s">
        <v>398</v>
      </c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5"/>
      <c r="Z39" s="500"/>
    </row>
    <row r="40" spans="1:26" ht="18.9" customHeight="1">
      <c r="A40" s="47" t="s">
        <v>169</v>
      </c>
      <c r="B40" s="11">
        <v>0.384</v>
      </c>
      <c r="C40" s="11">
        <v>0.32</v>
      </c>
      <c r="D40" s="11">
        <v>0.2742857142857143</v>
      </c>
      <c r="E40" s="11">
        <v>0.24</v>
      </c>
      <c r="F40" s="11">
        <v>0.192</v>
      </c>
      <c r="G40" s="11">
        <v>0.5263333333333332</v>
      </c>
      <c r="H40" s="11">
        <v>1.0662857142857143</v>
      </c>
      <c r="I40" s="11">
        <v>1.4825</v>
      </c>
      <c r="J40" s="11">
        <v>2.0201111111111114</v>
      </c>
      <c r="K40" s="11">
        <v>2.4776000000000002</v>
      </c>
      <c r="L40" s="11">
        <v>3.431</v>
      </c>
      <c r="M40" s="11">
        <v>4.278928571428572</v>
      </c>
      <c r="N40" s="11">
        <v>5.1351875</v>
      </c>
      <c r="O40" s="11">
        <v>5.994611111111111</v>
      </c>
      <c r="P40" s="11">
        <v>6.8218</v>
      </c>
      <c r="Q40" s="11">
        <v>8.328199999999999</v>
      </c>
      <c r="R40" s="11">
        <v>9.590466666666666</v>
      </c>
      <c r="S40" s="11">
        <v>10.701457142857143</v>
      </c>
      <c r="T40" s="11">
        <v>11.61025</v>
      </c>
      <c r="U40" s="11">
        <v>13.2664</v>
      </c>
      <c r="V40" s="11">
        <v>14.616283333333332</v>
      </c>
      <c r="W40" s="11">
        <v>16.831474999999998</v>
      </c>
      <c r="X40" s="11">
        <v>18.670810000000003</v>
      </c>
      <c r="Y40" s="11">
        <v>22.68725</v>
      </c>
      <c r="Z40" s="501" t="s">
        <v>372</v>
      </c>
    </row>
    <row r="41" spans="1:26" ht="18.9" customHeight="1">
      <c r="A41" s="47" t="s">
        <v>67</v>
      </c>
      <c r="B41" s="11">
        <v>0</v>
      </c>
      <c r="C41" s="11">
        <v>0</v>
      </c>
      <c r="D41" s="11">
        <v>0</v>
      </c>
      <c r="E41" s="11">
        <v>0</v>
      </c>
      <c r="F41" s="11">
        <v>0.029800000000000004</v>
      </c>
      <c r="G41" s="11">
        <v>0.8714999999999998</v>
      </c>
      <c r="H41" s="11">
        <v>1.6675714285714287</v>
      </c>
      <c r="I41" s="11">
        <v>2.618125</v>
      </c>
      <c r="J41" s="11">
        <v>3.3875555555555557</v>
      </c>
      <c r="K41" s="11">
        <v>4.141</v>
      </c>
      <c r="L41" s="11">
        <v>5.866416666666666</v>
      </c>
      <c r="M41" s="11">
        <v>7.311357142857144</v>
      </c>
      <c r="N41" s="11">
        <v>8.2608125</v>
      </c>
      <c r="O41" s="11">
        <v>8.979000000000001</v>
      </c>
      <c r="P41" s="11">
        <v>9.63165</v>
      </c>
      <c r="Q41" s="11">
        <v>11.062520000000001</v>
      </c>
      <c r="R41" s="11">
        <v>12.448933333333335</v>
      </c>
      <c r="S41" s="11">
        <v>13.69962857142857</v>
      </c>
      <c r="T41" s="11">
        <v>14.8255</v>
      </c>
      <c r="U41" s="11">
        <v>16.668900000000004</v>
      </c>
      <c r="V41" s="11">
        <v>17.977783333333335</v>
      </c>
      <c r="W41" s="11">
        <v>19.828787500000004</v>
      </c>
      <c r="X41" s="11">
        <v>21.214790000000004</v>
      </c>
      <c r="Y41" s="11">
        <v>24.514385</v>
      </c>
      <c r="Z41" s="501" t="s">
        <v>373</v>
      </c>
    </row>
    <row r="42" spans="1:26" ht="18.9" customHeight="1">
      <c r="A42" s="47" t="s">
        <v>70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</v>
      </c>
      <c r="G42" s="11">
        <v>0.16666666666666669</v>
      </c>
      <c r="H42" s="11">
        <v>0.32299999999999995</v>
      </c>
      <c r="I42" s="11">
        <v>1.223</v>
      </c>
      <c r="J42" s="11">
        <v>2.279111111111111</v>
      </c>
      <c r="K42" s="11">
        <v>3.2176000000000005</v>
      </c>
      <c r="L42" s="11">
        <v>4.598416666666667</v>
      </c>
      <c r="M42" s="11">
        <v>5.723428571428571</v>
      </c>
      <c r="N42" s="11">
        <v>6.688812499999999</v>
      </c>
      <c r="O42" s="11">
        <v>7.475555555555556</v>
      </c>
      <c r="P42" s="11">
        <v>8.169849999999999</v>
      </c>
      <c r="Q42" s="11">
        <v>9.420160000000001</v>
      </c>
      <c r="R42" s="11">
        <v>10.454133333333333</v>
      </c>
      <c r="S42" s="11">
        <v>11.293485714285714</v>
      </c>
      <c r="T42" s="11">
        <v>12.10265</v>
      </c>
      <c r="U42" s="11">
        <v>13.382040000000003</v>
      </c>
      <c r="V42" s="11">
        <v>14.228033333333334</v>
      </c>
      <c r="W42" s="11">
        <v>15.285499999999999</v>
      </c>
      <c r="X42" s="11">
        <v>15.932509999999997</v>
      </c>
      <c r="Y42" s="11">
        <v>17.330935</v>
      </c>
      <c r="Z42" s="501" t="s">
        <v>374</v>
      </c>
    </row>
    <row r="43" spans="1:26" ht="18.9" customHeight="1">
      <c r="A43" s="47" t="s">
        <v>73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0.8876742857142859</v>
      </c>
      <c r="I43" s="11">
        <v>2.4697275</v>
      </c>
      <c r="J43" s="11">
        <v>3.6667711111111103</v>
      </c>
      <c r="K43" s="11">
        <v>4.624405999999999</v>
      </c>
      <c r="L43" s="11">
        <v>5.709715000000001</v>
      </c>
      <c r="M43" s="11">
        <v>6.3774428571428565</v>
      </c>
      <c r="N43" s="11">
        <v>7.198030000000001</v>
      </c>
      <c r="O43" s="11">
        <v>7.769379999999999</v>
      </c>
      <c r="P43" s="11">
        <v>8.211411</v>
      </c>
      <c r="Q43" s="11">
        <v>9.0130864</v>
      </c>
      <c r="R43" s="11">
        <v>9.687994</v>
      </c>
      <c r="S43" s="11">
        <v>10.170070857142854</v>
      </c>
      <c r="T43" s="11">
        <v>10.539152999999999</v>
      </c>
      <c r="U43" s="11">
        <v>11.098005200000001</v>
      </c>
      <c r="V43" s="11">
        <v>11.465557</v>
      </c>
      <c r="W43" s="11">
        <v>11.92499675</v>
      </c>
      <c r="X43" s="11">
        <v>12.20969</v>
      </c>
      <c r="Y43" s="11">
        <v>12.8543215</v>
      </c>
      <c r="Z43" s="501" t="s">
        <v>375</v>
      </c>
    </row>
    <row r="44" spans="1:26" ht="18.9" customHeight="1">
      <c r="A44" s="47" t="s">
        <v>76</v>
      </c>
      <c r="B44" s="11">
        <v>0.0216</v>
      </c>
      <c r="C44" s="11">
        <v>0.12699999999999997</v>
      </c>
      <c r="D44" s="11">
        <v>0.2765714285714286</v>
      </c>
      <c r="E44" s="11">
        <v>0.45699999999999996</v>
      </c>
      <c r="F44" s="11">
        <v>0.8836000000000002</v>
      </c>
      <c r="G44" s="11">
        <v>1.4000000000000001</v>
      </c>
      <c r="H44" s="11">
        <v>1.8982857142857141</v>
      </c>
      <c r="I44" s="11">
        <v>2.38225</v>
      </c>
      <c r="J44" s="11">
        <v>2.8032222222222223</v>
      </c>
      <c r="K44" s="11">
        <v>3.1766</v>
      </c>
      <c r="L44" s="11">
        <v>3.9116666666666666</v>
      </c>
      <c r="M44" s="11">
        <v>4.425571428571428</v>
      </c>
      <c r="N44" s="11">
        <v>4.553</v>
      </c>
      <c r="O44" s="11">
        <v>5.025166666666666</v>
      </c>
      <c r="P44" s="11">
        <v>5.442850000000001</v>
      </c>
      <c r="Q44" s="11">
        <v>6.3474</v>
      </c>
      <c r="R44" s="11">
        <v>7.208399999999999</v>
      </c>
      <c r="S44" s="11">
        <v>7.971085714285715</v>
      </c>
      <c r="T44" s="11">
        <v>8.546125</v>
      </c>
      <c r="U44" s="11">
        <v>9.3625</v>
      </c>
      <c r="V44" s="11">
        <v>9.906766666666666</v>
      </c>
      <c r="W44" s="11">
        <v>10.5870875</v>
      </c>
      <c r="X44" s="11">
        <v>11.00378</v>
      </c>
      <c r="Y44" s="11">
        <v>11.45564</v>
      </c>
      <c r="Z44" s="501" t="s">
        <v>376</v>
      </c>
    </row>
    <row r="45" spans="1:26" ht="18.9" customHeight="1">
      <c r="A45" s="47" t="s">
        <v>79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0.36249999999999993</v>
      </c>
      <c r="H45" s="11">
        <v>1.7860000000000005</v>
      </c>
      <c r="I45" s="11">
        <v>2.7858750000000003</v>
      </c>
      <c r="J45" s="11">
        <v>3.5636666666666663</v>
      </c>
      <c r="K45" s="11">
        <v>4.1857999999999995</v>
      </c>
      <c r="L45" s="11">
        <v>5.118833333333333</v>
      </c>
      <c r="M45" s="11">
        <v>5.785500000000001</v>
      </c>
      <c r="N45" s="11">
        <v>6.4552499999999995</v>
      </c>
      <c r="O45" s="11">
        <v>6.946000000000001</v>
      </c>
      <c r="P45" s="11">
        <v>7.51525</v>
      </c>
      <c r="Q45" s="11">
        <v>8.34972</v>
      </c>
      <c r="R45" s="11">
        <v>8.906</v>
      </c>
      <c r="S45" s="11">
        <v>9.349942857142857</v>
      </c>
      <c r="T45" s="11">
        <v>9.696449999999999</v>
      </c>
      <c r="U45" s="11">
        <v>10.181640000000002</v>
      </c>
      <c r="V45" s="11">
        <v>10.505066666666666</v>
      </c>
      <c r="W45" s="11">
        <v>10.905974999999998</v>
      </c>
      <c r="X45" s="11">
        <v>11.15739</v>
      </c>
      <c r="Y45" s="11">
        <v>11.673810000000001</v>
      </c>
      <c r="Z45" s="501" t="s">
        <v>377</v>
      </c>
    </row>
    <row r="46" spans="1:26" ht="18.9" customHeight="1">
      <c r="A46" s="47" t="s">
        <v>82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0.2</v>
      </c>
      <c r="G46" s="11">
        <v>0.5158333333333334</v>
      </c>
      <c r="H46" s="11">
        <v>1.143857142857143</v>
      </c>
      <c r="I46" s="11">
        <v>1.8637499999999998</v>
      </c>
      <c r="J46" s="11">
        <v>2.6337777777777784</v>
      </c>
      <c r="K46" s="11">
        <v>3.4019</v>
      </c>
      <c r="L46" s="11">
        <v>4.650333333333332</v>
      </c>
      <c r="M46" s="11">
        <v>5.649214285714285</v>
      </c>
      <c r="N46" s="11">
        <v>6.453</v>
      </c>
      <c r="O46" s="11">
        <v>7.082111111111111</v>
      </c>
      <c r="P46" s="11">
        <v>7.617449999999999</v>
      </c>
      <c r="Q46" s="11">
        <v>8.776720000000001</v>
      </c>
      <c r="R46" s="11">
        <v>9.574799999999998</v>
      </c>
      <c r="S46" s="11">
        <v>10.150171428571428</v>
      </c>
      <c r="T46" s="11">
        <v>10.641675</v>
      </c>
      <c r="U46" s="11">
        <v>11.392719999999999</v>
      </c>
      <c r="V46" s="11">
        <v>12.004333333333332</v>
      </c>
      <c r="W46" s="11">
        <v>12.5046125</v>
      </c>
      <c r="X46" s="11">
        <v>12.602370000000002</v>
      </c>
      <c r="Y46" s="11">
        <v>12.907115</v>
      </c>
      <c r="Z46" s="501" t="s">
        <v>378</v>
      </c>
    </row>
    <row r="47" spans="1:26" ht="18.9" customHeight="1">
      <c r="A47" s="47" t="s">
        <v>85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1.0365000000000002</v>
      </c>
      <c r="H47" s="11">
        <v>2.149428571428571</v>
      </c>
      <c r="I47" s="11">
        <v>3.0091249999999996</v>
      </c>
      <c r="J47" s="11">
        <v>3.689</v>
      </c>
      <c r="K47" s="11">
        <v>4.5338</v>
      </c>
      <c r="L47" s="11">
        <v>5.38725</v>
      </c>
      <c r="M47" s="11">
        <v>6.050571428571428</v>
      </c>
      <c r="N47" s="11">
        <v>6.9852500000000015</v>
      </c>
      <c r="O47" s="11">
        <v>7.766666666666666</v>
      </c>
      <c r="P47" s="11">
        <v>8.440600000000002</v>
      </c>
      <c r="Q47" s="11">
        <v>9.97528</v>
      </c>
      <c r="R47" s="11">
        <v>10.970833333333333</v>
      </c>
      <c r="S47" s="11">
        <v>11.6604</v>
      </c>
      <c r="T47" s="11">
        <v>12.207075</v>
      </c>
      <c r="U47" s="11">
        <v>13.21614</v>
      </c>
      <c r="V47" s="11">
        <v>13.9225</v>
      </c>
      <c r="W47" s="11">
        <v>15.181262499999997</v>
      </c>
      <c r="X47" s="11">
        <v>16.12247</v>
      </c>
      <c r="Y47" s="11">
        <v>18.567265000000003</v>
      </c>
      <c r="Z47" s="501" t="s">
        <v>379</v>
      </c>
    </row>
    <row r="48" spans="1:26" ht="18.9" customHeight="1">
      <c r="A48" s="47" t="s">
        <v>88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0.14042857142857143</v>
      </c>
      <c r="I48" s="11">
        <v>0.376125</v>
      </c>
      <c r="J48" s="11">
        <v>0.6688888888888889</v>
      </c>
      <c r="K48" s="11">
        <v>0.9954</v>
      </c>
      <c r="L48" s="11">
        <v>1.53725</v>
      </c>
      <c r="M48" s="11">
        <v>1.9146428571428575</v>
      </c>
      <c r="N48" s="11">
        <v>2.1986875</v>
      </c>
      <c r="O48" s="11">
        <v>2.464277777777778</v>
      </c>
      <c r="P48" s="11">
        <v>2.62615</v>
      </c>
      <c r="Q48" s="11">
        <v>3.3584800000000006</v>
      </c>
      <c r="R48" s="11">
        <v>3.9842333333333335</v>
      </c>
      <c r="S48" s="11">
        <v>4.5887714285714285</v>
      </c>
      <c r="T48" s="11">
        <v>5.335324999999999</v>
      </c>
      <c r="U48" s="11">
        <v>7.59498</v>
      </c>
      <c r="V48" s="11">
        <v>8.8486</v>
      </c>
      <c r="W48" s="11">
        <v>9.64105</v>
      </c>
      <c r="X48" s="11">
        <v>9.82744</v>
      </c>
      <c r="Y48" s="11">
        <v>10.259839999999999</v>
      </c>
      <c r="Z48" s="501" t="s">
        <v>380</v>
      </c>
    </row>
    <row r="49" spans="1:26" ht="18.9" customHeight="1">
      <c r="A49" s="47" t="s">
        <v>19</v>
      </c>
      <c r="B49" s="11">
        <v>0</v>
      </c>
      <c r="C49" s="11">
        <v>0</v>
      </c>
      <c r="D49" s="11">
        <v>0</v>
      </c>
      <c r="E49" s="11">
        <v>0.50675</v>
      </c>
      <c r="F49" s="11">
        <v>0.73</v>
      </c>
      <c r="G49" s="11">
        <v>1.3696666666666668</v>
      </c>
      <c r="H49" s="11">
        <v>1.8774285714285717</v>
      </c>
      <c r="I49" s="11">
        <v>2.83</v>
      </c>
      <c r="J49" s="11">
        <v>3.8677777777777775</v>
      </c>
      <c r="K49" s="11">
        <v>4.201</v>
      </c>
      <c r="L49" s="11">
        <v>5.542916666666668</v>
      </c>
      <c r="M49" s="11">
        <v>6.4435</v>
      </c>
      <c r="N49" s="11">
        <v>7.578374999999999</v>
      </c>
      <c r="O49" s="11">
        <v>8.53983333333333</v>
      </c>
      <c r="P49" s="11">
        <v>9.370000000000001</v>
      </c>
      <c r="Q49" s="11">
        <v>11.3254</v>
      </c>
      <c r="R49" s="11">
        <v>12.665333333333331</v>
      </c>
      <c r="S49" s="11">
        <v>13.918114285714283</v>
      </c>
      <c r="T49" s="11">
        <v>14.979999999999999</v>
      </c>
      <c r="U49" s="11">
        <v>16.49574</v>
      </c>
      <c r="V49" s="11">
        <v>17.818683333333333</v>
      </c>
      <c r="W49" s="11">
        <v>20.018875</v>
      </c>
      <c r="X49" s="11">
        <v>21.21312</v>
      </c>
      <c r="Y49" s="11">
        <v>21.76546</v>
      </c>
      <c r="Z49" s="501" t="s">
        <v>381</v>
      </c>
    </row>
    <row r="50" spans="1:26" ht="18.9" customHeight="1">
      <c r="A50" s="47" t="s">
        <v>68</v>
      </c>
      <c r="B50" s="11">
        <v>0.64</v>
      </c>
      <c r="C50" s="11">
        <v>0.5333333333333333</v>
      </c>
      <c r="D50" s="11">
        <v>0.4571428571428572</v>
      </c>
      <c r="E50" s="11">
        <v>0.4</v>
      </c>
      <c r="F50" s="11">
        <v>0.32</v>
      </c>
      <c r="G50" s="11">
        <v>1.2995</v>
      </c>
      <c r="H50" s="11">
        <v>2.7018571428571425</v>
      </c>
      <c r="I50" s="11">
        <v>3.93475</v>
      </c>
      <c r="J50" s="11">
        <v>5.031888888888888</v>
      </c>
      <c r="K50" s="11">
        <v>5.7216</v>
      </c>
      <c r="L50" s="11">
        <v>6.7330000000000005</v>
      </c>
      <c r="M50" s="11">
        <v>7.7835714285714275</v>
      </c>
      <c r="N50" s="11">
        <v>8.9015</v>
      </c>
      <c r="O50" s="11">
        <v>9.92261111111111</v>
      </c>
      <c r="P50" s="11">
        <v>10.920100000000001</v>
      </c>
      <c r="Q50" s="11">
        <v>12.709439999999999</v>
      </c>
      <c r="R50" s="11">
        <v>14.008733333333334</v>
      </c>
      <c r="S50" s="11">
        <v>15.011285714285712</v>
      </c>
      <c r="T50" s="11">
        <v>15.83625</v>
      </c>
      <c r="U50" s="11">
        <v>17.2878</v>
      </c>
      <c r="V50" s="11">
        <v>18.404116666666667</v>
      </c>
      <c r="W50" s="11">
        <v>19.7990375</v>
      </c>
      <c r="X50" s="11">
        <v>20.653109999999998</v>
      </c>
      <c r="Y50" s="11">
        <v>21.812234999999998</v>
      </c>
      <c r="Z50" s="501" t="s">
        <v>382</v>
      </c>
    </row>
    <row r="51" spans="1:26" ht="18.9" customHeight="1">
      <c r="A51" s="47" t="s">
        <v>71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2.1129166666666666</v>
      </c>
      <c r="M51" s="11">
        <v>4.910857142857142</v>
      </c>
      <c r="N51" s="11">
        <v>7.00925</v>
      </c>
      <c r="O51" s="11">
        <v>8.614277777777778</v>
      </c>
      <c r="P51" s="11">
        <v>9.922649999999999</v>
      </c>
      <c r="Q51" s="11">
        <v>12.267999999999999</v>
      </c>
      <c r="R51" s="11">
        <v>13.831600000000002</v>
      </c>
      <c r="S51" s="11">
        <v>14.94842857142857</v>
      </c>
      <c r="T51" s="11">
        <v>15.78605</v>
      </c>
      <c r="U51" s="11">
        <v>16.97824</v>
      </c>
      <c r="V51" s="11">
        <v>17.77301666666667</v>
      </c>
      <c r="W51" s="11">
        <v>18.7665</v>
      </c>
      <c r="X51" s="11">
        <v>19.37722</v>
      </c>
      <c r="Y51" s="11">
        <v>22.27287</v>
      </c>
      <c r="Z51" s="501" t="s">
        <v>383</v>
      </c>
    </row>
    <row r="52" spans="1:26" ht="18.9" customHeight="1">
      <c r="A52" s="47" t="s">
        <v>74</v>
      </c>
      <c r="B52" s="11">
        <v>0</v>
      </c>
      <c r="C52" s="11">
        <v>0</v>
      </c>
      <c r="D52" s="11">
        <v>0</v>
      </c>
      <c r="E52" s="11">
        <v>0</v>
      </c>
      <c r="F52" s="11">
        <v>0.9047999999999998</v>
      </c>
      <c r="G52" s="11">
        <v>0.956</v>
      </c>
      <c r="H52" s="11">
        <v>0.9920000000000002</v>
      </c>
      <c r="I52" s="11">
        <v>1.0195</v>
      </c>
      <c r="J52" s="11">
        <v>1.3816666666666666</v>
      </c>
      <c r="K52" s="11">
        <v>2.1245999999999996</v>
      </c>
      <c r="L52" s="11">
        <v>3.609083333333333</v>
      </c>
      <c r="M52" s="11">
        <v>5.025714285714286</v>
      </c>
      <c r="N52" s="11">
        <v>6.350875</v>
      </c>
      <c r="O52" s="11">
        <v>7.5823888888888895</v>
      </c>
      <c r="P52" s="11">
        <v>8.7271</v>
      </c>
      <c r="Q52" s="11">
        <v>11.122639999999999</v>
      </c>
      <c r="R52" s="11">
        <v>12.946633333333335</v>
      </c>
      <c r="S52" s="11">
        <v>14.408628571428572</v>
      </c>
      <c r="T52" s="11">
        <v>15.635225</v>
      </c>
      <c r="U52" s="11">
        <v>17.595639999999996</v>
      </c>
      <c r="V52" s="11">
        <v>19.0305</v>
      </c>
      <c r="W52" s="11">
        <v>20.9186625</v>
      </c>
      <c r="X52" s="11">
        <v>22.15057</v>
      </c>
      <c r="Y52" s="11">
        <v>25.03682</v>
      </c>
      <c r="Z52" s="501" t="s">
        <v>384</v>
      </c>
    </row>
    <row r="53" spans="1:26" ht="18.9" customHeight="1">
      <c r="A53" s="47" t="s">
        <v>77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0.291</v>
      </c>
      <c r="G53" s="11">
        <v>1.0191666666666666</v>
      </c>
      <c r="H53" s="11">
        <v>1.869285714285714</v>
      </c>
      <c r="I53" s="11">
        <v>2.8825</v>
      </c>
      <c r="J53" s="11">
        <v>3.7955555555555547</v>
      </c>
      <c r="K53" s="11">
        <v>4.5154</v>
      </c>
      <c r="L53" s="11">
        <v>5.57925</v>
      </c>
      <c r="M53" s="11">
        <v>6.363714285714285</v>
      </c>
      <c r="N53" s="11">
        <v>7.4508125</v>
      </c>
      <c r="O53" s="11">
        <v>8.212666666666667</v>
      </c>
      <c r="P53" s="11">
        <v>8.9827</v>
      </c>
      <c r="Q53" s="11">
        <v>10.651720000000001</v>
      </c>
      <c r="R53" s="11">
        <v>12.021400000000002</v>
      </c>
      <c r="S53" s="11">
        <v>13.247314285714285</v>
      </c>
      <c r="T53" s="11">
        <v>14.2676</v>
      </c>
      <c r="U53" s="11">
        <v>15.76032</v>
      </c>
      <c r="V53" s="11">
        <v>16.749083333333335</v>
      </c>
      <c r="W53" s="11">
        <v>18.41155</v>
      </c>
      <c r="X53" s="11">
        <v>19.15471</v>
      </c>
      <c r="Y53" s="11">
        <v>19.478894999999998</v>
      </c>
      <c r="Z53" s="501" t="s">
        <v>385</v>
      </c>
    </row>
    <row r="54" spans="1:26" ht="18.9" customHeight="1">
      <c r="A54" s="47" t="s">
        <v>80</v>
      </c>
      <c r="B54" s="11">
        <v>0</v>
      </c>
      <c r="C54" s="11">
        <v>0</v>
      </c>
      <c r="D54" s="11">
        <v>0</v>
      </c>
      <c r="E54" s="11">
        <v>0</v>
      </c>
      <c r="F54" s="11">
        <v>0.015200000000000002</v>
      </c>
      <c r="G54" s="11">
        <v>0.7776666666666667</v>
      </c>
      <c r="H54" s="11">
        <v>1.8978571428571427</v>
      </c>
      <c r="I54" s="11">
        <v>2.9697500000000003</v>
      </c>
      <c r="J54" s="11">
        <v>3.874333333333333</v>
      </c>
      <c r="K54" s="11">
        <v>4.6739999999999995</v>
      </c>
      <c r="L54" s="11">
        <v>5.483416666666667</v>
      </c>
      <c r="M54" s="11">
        <v>6.132142857142857</v>
      </c>
      <c r="N54" s="11">
        <v>7.225687499999999</v>
      </c>
      <c r="O54" s="11">
        <v>8.085555555555555</v>
      </c>
      <c r="P54" s="11">
        <v>8.911</v>
      </c>
      <c r="Q54" s="11">
        <v>10.54332</v>
      </c>
      <c r="R54" s="11">
        <v>11.776966666666668</v>
      </c>
      <c r="S54" s="11">
        <v>12.733257142857143</v>
      </c>
      <c r="T54" s="11">
        <v>13.503675000000001</v>
      </c>
      <c r="U54" s="11">
        <v>14.715720000000001</v>
      </c>
      <c r="V54" s="11">
        <v>15.53971666666667</v>
      </c>
      <c r="W54" s="11">
        <v>16.5697125</v>
      </c>
      <c r="X54" s="11">
        <v>17.05683</v>
      </c>
      <c r="Y54" s="11">
        <v>17.390775</v>
      </c>
      <c r="Z54" s="501" t="s">
        <v>386</v>
      </c>
    </row>
    <row r="55" spans="1:26" ht="18.9" customHeight="1">
      <c r="A55" s="47" t="s">
        <v>83</v>
      </c>
      <c r="B55" s="11">
        <v>0.302</v>
      </c>
      <c r="C55" s="11">
        <v>0.5086666666666666</v>
      </c>
      <c r="D55" s="11">
        <v>0.6908571428571428</v>
      </c>
      <c r="E55" s="11">
        <v>0.98875</v>
      </c>
      <c r="F55" s="11">
        <v>1.458</v>
      </c>
      <c r="G55" s="11">
        <v>2.0096666666666665</v>
      </c>
      <c r="H55" s="11">
        <v>2.579142857142857</v>
      </c>
      <c r="I55" s="11">
        <v>3.1044999999999994</v>
      </c>
      <c r="J55" s="11">
        <v>3.638888888888889</v>
      </c>
      <c r="K55" s="11">
        <v>4.1697</v>
      </c>
      <c r="L55" s="11">
        <v>4.910666666666668</v>
      </c>
      <c r="M55" s="11">
        <v>5.586785714285714</v>
      </c>
      <c r="N55" s="11">
        <v>6.168562500000001</v>
      </c>
      <c r="O55" s="11">
        <v>6.6852222222222215</v>
      </c>
      <c r="P55" s="11">
        <v>7.192249999999999</v>
      </c>
      <c r="Q55" s="11">
        <v>8.40768</v>
      </c>
      <c r="R55" s="11">
        <v>9.324499999999999</v>
      </c>
      <c r="S55" s="11">
        <v>9.987057142857141</v>
      </c>
      <c r="T55" s="11">
        <v>10.56135</v>
      </c>
      <c r="U55" s="11">
        <v>11.42016</v>
      </c>
      <c r="V55" s="11">
        <v>11.994783333333332</v>
      </c>
      <c r="W55" s="11">
        <v>12.627925000000001</v>
      </c>
      <c r="X55" s="11">
        <v>12.907720000000001</v>
      </c>
      <c r="Y55" s="11">
        <v>13.1993</v>
      </c>
      <c r="Z55" s="501" t="s">
        <v>387</v>
      </c>
    </row>
    <row r="56" spans="1:26" ht="18.9" customHeight="1">
      <c r="A56" s="47" t="s">
        <v>86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0.9157142857142857</v>
      </c>
      <c r="I56" s="11">
        <v>1.8873750000000002</v>
      </c>
      <c r="J56" s="11">
        <v>2.9386666666666668</v>
      </c>
      <c r="K56" s="11">
        <v>3.3972</v>
      </c>
      <c r="L56" s="11">
        <v>5.282</v>
      </c>
      <c r="M56" s="11">
        <v>6.677142857142856</v>
      </c>
      <c r="N56" s="11">
        <v>7.7361875</v>
      </c>
      <c r="O56" s="11">
        <v>8.904833333333332</v>
      </c>
      <c r="P56" s="11">
        <v>10.0548</v>
      </c>
      <c r="Q56" s="11">
        <v>12.09312</v>
      </c>
      <c r="R56" s="11">
        <v>13.657200000000003</v>
      </c>
      <c r="S56" s="11">
        <v>15.032371428571428</v>
      </c>
      <c r="T56" s="11">
        <v>16.06375</v>
      </c>
      <c r="U56" s="11">
        <v>17.58792</v>
      </c>
      <c r="V56" s="11">
        <v>18.639383333333335</v>
      </c>
      <c r="W56" s="11">
        <v>19.9537125</v>
      </c>
      <c r="X56" s="11">
        <v>20.757769999999997</v>
      </c>
      <c r="Y56" s="11">
        <v>21.410055</v>
      </c>
      <c r="Z56" s="501" t="s">
        <v>388</v>
      </c>
    </row>
    <row r="57" spans="1:26" ht="18.9" customHeight="1">
      <c r="A57" s="47" t="s">
        <v>89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0.2225</v>
      </c>
      <c r="J57" s="11">
        <v>1.0022222222222221</v>
      </c>
      <c r="K57" s="11">
        <v>1.934</v>
      </c>
      <c r="L57" s="11">
        <v>3.5216666666666665</v>
      </c>
      <c r="M57" s="11">
        <v>4.695714285714286</v>
      </c>
      <c r="N57" s="11">
        <v>5.66125</v>
      </c>
      <c r="O57" s="11">
        <v>6.485555555555555</v>
      </c>
      <c r="P57" s="11">
        <v>7.31</v>
      </c>
      <c r="Q57" s="11">
        <v>9.2064</v>
      </c>
      <c r="R57" s="11">
        <v>10.529333333333334</v>
      </c>
      <c r="S57" s="11">
        <v>11.715428571428571</v>
      </c>
      <c r="T57" s="11">
        <v>12.6215</v>
      </c>
      <c r="U57" s="11">
        <v>13.977999999999998</v>
      </c>
      <c r="V57" s="11">
        <v>14.995333333333333</v>
      </c>
      <c r="W57" s="11">
        <v>16.2665</v>
      </c>
      <c r="X57" s="11">
        <v>17.0586</v>
      </c>
      <c r="Y57" s="11">
        <v>18.813</v>
      </c>
      <c r="Z57" s="501" t="s">
        <v>389</v>
      </c>
    </row>
    <row r="58" spans="1:26" ht="18.9" customHeight="1">
      <c r="A58" s="47" t="s">
        <v>66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0.185</v>
      </c>
      <c r="H58" s="11">
        <v>1.002</v>
      </c>
      <c r="I58" s="11">
        <v>1.6485000000000003</v>
      </c>
      <c r="J58" s="11">
        <v>2.2793333333333337</v>
      </c>
      <c r="K58" s="11">
        <v>3.0101999999999998</v>
      </c>
      <c r="L58" s="11">
        <v>4.07</v>
      </c>
      <c r="M58" s="11">
        <v>5.137714285714287</v>
      </c>
      <c r="N58" s="11">
        <v>6.210375</v>
      </c>
      <c r="O58" s="11">
        <v>7.118833333333334</v>
      </c>
      <c r="P58" s="11">
        <v>7.9875</v>
      </c>
      <c r="Q58" s="11">
        <v>9.71472</v>
      </c>
      <c r="R58" s="11">
        <v>11.021933333333335</v>
      </c>
      <c r="S58" s="11">
        <v>12.066028571428573</v>
      </c>
      <c r="T58" s="11">
        <v>12.917100000000001</v>
      </c>
      <c r="U58" s="11">
        <v>14.22022</v>
      </c>
      <c r="V58" s="11">
        <v>15.202750000000004</v>
      </c>
      <c r="W58" s="11">
        <v>16.4977875</v>
      </c>
      <c r="X58" s="11">
        <v>17.431890000000003</v>
      </c>
      <c r="Y58" s="11">
        <v>19.687240000000003</v>
      </c>
      <c r="Z58" s="501" t="s">
        <v>390</v>
      </c>
    </row>
    <row r="59" spans="1:26" ht="18.9" customHeight="1">
      <c r="A59" s="47" t="s">
        <v>69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0.255</v>
      </c>
      <c r="I59" s="11">
        <v>0.8928749999999999</v>
      </c>
      <c r="J59" s="11">
        <v>1.6167777777777776</v>
      </c>
      <c r="K59" s="11">
        <v>2.4729</v>
      </c>
      <c r="L59" s="11">
        <v>4.2780000000000005</v>
      </c>
      <c r="M59" s="11">
        <v>5.638214285714286</v>
      </c>
      <c r="N59" s="11">
        <v>6.681999999999999</v>
      </c>
      <c r="O59" s="11">
        <v>7.494055555555555</v>
      </c>
      <c r="P59" s="11">
        <v>8.37555</v>
      </c>
      <c r="Q59" s="11">
        <v>10.044</v>
      </c>
      <c r="R59" s="11">
        <v>11.191466666666667</v>
      </c>
      <c r="S59" s="11">
        <v>12.017742857142858</v>
      </c>
      <c r="T59" s="11">
        <v>12.683325</v>
      </c>
      <c r="U59" s="11">
        <v>13.852800000000002</v>
      </c>
      <c r="V59" s="11">
        <v>14.627216666666667</v>
      </c>
      <c r="W59" s="11">
        <v>15.7429875</v>
      </c>
      <c r="X59" s="11">
        <v>16.55475</v>
      </c>
      <c r="Y59" s="11">
        <v>18.287734999999998</v>
      </c>
      <c r="Z59" s="501" t="s">
        <v>391</v>
      </c>
    </row>
    <row r="60" spans="1:26" ht="18.9" customHeight="1">
      <c r="A60" s="47" t="s">
        <v>72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0.41337500000000005</v>
      </c>
      <c r="J60" s="11">
        <v>0.7824444444444445</v>
      </c>
      <c r="K60" s="11">
        <v>1.3303000000000003</v>
      </c>
      <c r="L60" s="11">
        <v>1.8651666666666664</v>
      </c>
      <c r="M60" s="11">
        <v>2.5359999999999996</v>
      </c>
      <c r="N60" s="11">
        <v>3.5321875</v>
      </c>
      <c r="O60" s="11">
        <v>4.592222222222222</v>
      </c>
      <c r="P60" s="11">
        <v>5.86475</v>
      </c>
      <c r="Q60" s="11">
        <v>8.408</v>
      </c>
      <c r="R60" s="11">
        <v>10.6676</v>
      </c>
      <c r="S60" s="11">
        <v>12.182</v>
      </c>
      <c r="T60" s="11">
        <v>13.472500000000002</v>
      </c>
      <c r="U60" s="11">
        <v>15.503580000000003</v>
      </c>
      <c r="V60" s="11">
        <v>17.067700000000002</v>
      </c>
      <c r="W60" s="11">
        <v>19.1961625</v>
      </c>
      <c r="X60" s="11">
        <v>20.55707</v>
      </c>
      <c r="Y60" s="11">
        <v>23.356545</v>
      </c>
      <c r="Z60" s="501" t="s">
        <v>392</v>
      </c>
    </row>
    <row r="61" spans="1:26" ht="18.9" customHeight="1">
      <c r="A61" s="47" t="s">
        <v>75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0.6516666666666666</v>
      </c>
      <c r="K61" s="11">
        <v>1.9364</v>
      </c>
      <c r="L61" s="11">
        <v>5.00775</v>
      </c>
      <c r="M61" s="11">
        <v>7.899928571428571</v>
      </c>
      <c r="N61" s="11">
        <v>10.17225</v>
      </c>
      <c r="O61" s="11">
        <v>10.977333333333334</v>
      </c>
      <c r="P61" s="11">
        <v>11.67485</v>
      </c>
      <c r="Q61" s="11">
        <v>12.96736</v>
      </c>
      <c r="R61" s="11">
        <v>14.137400000000003</v>
      </c>
      <c r="S61" s="11">
        <v>15.327742857142857</v>
      </c>
      <c r="T61" s="11">
        <v>16.28365</v>
      </c>
      <c r="U61" s="11">
        <v>18.059720000000002</v>
      </c>
      <c r="V61" s="11">
        <v>19.43425</v>
      </c>
      <c r="W61" s="11">
        <v>21.5099625</v>
      </c>
      <c r="X61" s="11">
        <v>23.12465</v>
      </c>
      <c r="Y61" s="11">
        <v>26.31</v>
      </c>
      <c r="Z61" s="501" t="s">
        <v>393</v>
      </c>
    </row>
    <row r="62" spans="1:26" ht="18.9" customHeight="1">
      <c r="A62" s="47" t="s">
        <v>20</v>
      </c>
      <c r="B62" s="11">
        <v>0.272</v>
      </c>
      <c r="C62" s="11">
        <v>0.22666666666666668</v>
      </c>
      <c r="D62" s="11">
        <v>0.19428571428571428</v>
      </c>
      <c r="E62" s="11">
        <v>0.16999999999999998</v>
      </c>
      <c r="F62" s="11">
        <v>0.136</v>
      </c>
      <c r="G62" s="11">
        <v>0.11333333333333334</v>
      </c>
      <c r="H62" s="11">
        <v>0.11414285714285702</v>
      </c>
      <c r="I62" s="11">
        <v>1.3698750000000002</v>
      </c>
      <c r="J62" s="11">
        <v>2.2771111111111115</v>
      </c>
      <c r="K62" s="11">
        <v>3.1141</v>
      </c>
      <c r="L62" s="11">
        <v>4.4195</v>
      </c>
      <c r="M62" s="11">
        <v>5.041857142857143</v>
      </c>
      <c r="N62" s="11">
        <v>5.9154375</v>
      </c>
      <c r="O62" s="11">
        <v>6.687111111111112</v>
      </c>
      <c r="P62" s="11">
        <v>7.4170500000000015</v>
      </c>
      <c r="Q62" s="11">
        <v>8.99132</v>
      </c>
      <c r="R62" s="11">
        <v>10.402733333333334</v>
      </c>
      <c r="S62" s="11">
        <v>12.4978</v>
      </c>
      <c r="T62" s="11">
        <v>14.056325</v>
      </c>
      <c r="U62" s="11">
        <v>15.877440000000002</v>
      </c>
      <c r="V62" s="11">
        <v>17.077399999999997</v>
      </c>
      <c r="W62" s="11">
        <v>18.830337500000002</v>
      </c>
      <c r="X62" s="11">
        <v>19.71121</v>
      </c>
      <c r="Y62" s="11">
        <v>21.21611</v>
      </c>
      <c r="Z62" s="501" t="s">
        <v>394</v>
      </c>
    </row>
    <row r="63" spans="1:26" ht="18.9" customHeight="1">
      <c r="A63" s="47" t="s">
        <v>21</v>
      </c>
      <c r="B63" s="11">
        <v>0</v>
      </c>
      <c r="C63" s="11">
        <v>0</v>
      </c>
      <c r="D63" s="11">
        <v>0</v>
      </c>
      <c r="E63" s="11">
        <v>0.38449999999999995</v>
      </c>
      <c r="F63" s="11">
        <v>0.922</v>
      </c>
      <c r="G63" s="11">
        <v>1.3971666666666664</v>
      </c>
      <c r="H63" s="11">
        <v>2.116857142857143</v>
      </c>
      <c r="I63" s="11">
        <v>2.7022500000000003</v>
      </c>
      <c r="J63" s="11">
        <v>3.888888888888889</v>
      </c>
      <c r="K63" s="11">
        <v>4.8338</v>
      </c>
      <c r="L63" s="11">
        <v>6.0488333333333335</v>
      </c>
      <c r="M63" s="11">
        <v>7.822642857142857</v>
      </c>
      <c r="N63" s="11">
        <v>9.927249999999999</v>
      </c>
      <c r="O63" s="11">
        <v>11.420722222222222</v>
      </c>
      <c r="P63" s="11">
        <v>12.473049999999999</v>
      </c>
      <c r="Q63" s="11">
        <v>14.433640000000004</v>
      </c>
      <c r="R63" s="11">
        <v>15.8594</v>
      </c>
      <c r="S63" s="11">
        <v>17.023657142857143</v>
      </c>
      <c r="T63" s="11">
        <v>18.031775000000003</v>
      </c>
      <c r="U63" s="11">
        <v>19.749239999999997</v>
      </c>
      <c r="V63" s="11">
        <v>21.12496666666667</v>
      </c>
      <c r="W63" s="11">
        <v>22.9887875</v>
      </c>
      <c r="X63" s="11">
        <v>23.452110000000005</v>
      </c>
      <c r="Y63" s="11">
        <v>24.19002</v>
      </c>
      <c r="Z63" s="501" t="s">
        <v>395</v>
      </c>
    </row>
    <row r="64" spans="1:26" ht="18.9" customHeight="1">
      <c r="A64" s="47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1.2953333333333332</v>
      </c>
      <c r="M64" s="11">
        <v>2.879857142857143</v>
      </c>
      <c r="N64" s="11">
        <v>4.565375</v>
      </c>
      <c r="O64" s="11">
        <v>5.823111111111111</v>
      </c>
      <c r="P64" s="11">
        <v>7.191650000000001</v>
      </c>
      <c r="Q64" s="11">
        <v>10.1152</v>
      </c>
      <c r="R64" s="11">
        <v>12.244033333333336</v>
      </c>
      <c r="S64" s="11">
        <v>13.764685714285715</v>
      </c>
      <c r="T64" s="11">
        <v>14.974200000000002</v>
      </c>
      <c r="U64" s="11">
        <v>16.763620000000003</v>
      </c>
      <c r="V64" s="11">
        <v>17.988666666666667</v>
      </c>
      <c r="W64" s="11">
        <v>19.788075</v>
      </c>
      <c r="X64" s="11">
        <v>21.143279999999997</v>
      </c>
      <c r="Y64" s="11">
        <v>24.68346</v>
      </c>
      <c r="Z64" s="501" t="s">
        <v>396</v>
      </c>
    </row>
    <row r="65" spans="1:26" ht="18.9" customHeight="1">
      <c r="A65" s="47" t="s">
        <v>23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0.284</v>
      </c>
      <c r="H65" s="11">
        <v>0.7844285714285715</v>
      </c>
      <c r="I65" s="11">
        <v>1.968</v>
      </c>
      <c r="J65" s="11">
        <v>2.888666666666667</v>
      </c>
      <c r="K65" s="11">
        <v>4.0338</v>
      </c>
      <c r="L65" s="11">
        <v>5.77375</v>
      </c>
      <c r="M65" s="11">
        <v>7.117785714285714</v>
      </c>
      <c r="N65" s="11">
        <v>8.694625</v>
      </c>
      <c r="O65" s="11">
        <v>9.8965</v>
      </c>
      <c r="P65" s="11">
        <v>10.880099999999999</v>
      </c>
      <c r="Q65" s="11">
        <v>12.943079999999998</v>
      </c>
      <c r="R65" s="11">
        <v>14.583533333333332</v>
      </c>
      <c r="S65" s="11">
        <v>15.7552</v>
      </c>
      <c r="T65" s="11">
        <v>16.634</v>
      </c>
      <c r="U65" s="11">
        <v>18.21764</v>
      </c>
      <c r="V65" s="11">
        <v>19.736766666666668</v>
      </c>
      <c r="W65" s="11">
        <v>21.635699999999996</v>
      </c>
      <c r="X65" s="11">
        <v>22.81395</v>
      </c>
      <c r="Y65" s="11">
        <v>25.373269999999998</v>
      </c>
      <c r="Z65" s="501" t="s">
        <v>397</v>
      </c>
    </row>
    <row r="66" spans="1:26" ht="18.9" customHeight="1">
      <c r="A66" s="4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501"/>
    </row>
    <row r="67" spans="1:26" ht="18.9" customHeight="1">
      <c r="A67" s="49" t="s">
        <v>90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0.11166666666666666</v>
      </c>
      <c r="M67" s="11">
        <v>0.22</v>
      </c>
      <c r="N67" s="11">
        <v>0.29</v>
      </c>
      <c r="O67" s="11">
        <v>0.4277777777777778</v>
      </c>
      <c r="P67" s="11">
        <v>0.613</v>
      </c>
      <c r="Q67" s="11">
        <v>1.084</v>
      </c>
      <c r="R67" s="11">
        <v>1.641333333333333</v>
      </c>
      <c r="S67" s="11">
        <v>2.277142857142857</v>
      </c>
      <c r="T67" s="11">
        <v>3.1805</v>
      </c>
      <c r="U67" s="11">
        <v>4.848</v>
      </c>
      <c r="V67" s="11">
        <v>5.955333333333333</v>
      </c>
      <c r="W67" s="11">
        <v>7.3395</v>
      </c>
      <c r="X67" s="11">
        <v>8.1778</v>
      </c>
      <c r="Y67" s="11">
        <v>9.9194</v>
      </c>
      <c r="Z67" s="501" t="s">
        <v>91</v>
      </c>
    </row>
    <row r="68" spans="1:12" ht="18.9" customHeight="1">
      <c r="A68" s="4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8.9" customHeight="1">
      <c r="A69" s="60"/>
      <c r="B69" s="61"/>
      <c r="C69" s="61"/>
      <c r="D69" s="61"/>
      <c r="E69" s="62"/>
      <c r="F69" s="62"/>
      <c r="G69" s="62"/>
      <c r="H69" s="62"/>
      <c r="I69" s="62"/>
      <c r="J69" s="62"/>
      <c r="K69" s="62"/>
      <c r="L69" s="60"/>
    </row>
    <row r="70" spans="2:12" ht="18.9" customHeight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2:12" ht="18.9" customHeight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2:12" ht="18.9" customHeight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2:12" ht="18.9" customHeight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2:12" ht="18.9" customHeight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2:12" ht="18.9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2:12" ht="18.9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2:12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2:12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2:12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2:12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2:12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2:12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2:12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  <row r="84" spans="2:12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2:12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2:12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2:12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</row>
    <row r="88" spans="2:12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2:12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2:12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2:12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2:12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2:12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2:12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2:12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2:12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2:12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2:12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2:12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spans="2:12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</row>
    <row r="101" spans="2:12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</row>
    <row r="102" spans="2:12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2:12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</row>
    <row r="104" spans="2:12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</row>
    <row r="105" spans="2:12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</row>
    <row r="106" spans="2:12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</row>
    <row r="107" spans="2:12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</row>
    <row r="108" spans="2:12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2:12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</row>
    <row r="110" spans="2:12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</row>
    <row r="111" spans="2:12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2:12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2:12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</row>
    <row r="114" spans="2:12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2:12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2:12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2:12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2:12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2:12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2:12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2:12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</row>
  </sheetData>
  <mergeCells count="6">
    <mergeCell ref="B9:M9"/>
    <mergeCell ref="B6:M6"/>
    <mergeCell ref="B39:M39"/>
    <mergeCell ref="N6:Y6"/>
    <mergeCell ref="N9:Y9"/>
    <mergeCell ref="N39:Y39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2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contribuzioni&amp;R24 - 25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workbookViewId="0" topLeftCell="A1"/>
  </sheetViews>
  <sheetFormatPr defaultColWidth="10.2812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399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2.75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11</v>
      </c>
      <c r="B10" s="551" t="s">
        <v>9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2.7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2.7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2.7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2.7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2.7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9" customHeight="1">
      <c r="A16" s="25" t="s">
        <v>169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4.62575</v>
      </c>
      <c r="H16" s="26">
        <v>8.461500000000001</v>
      </c>
      <c r="I16" s="26">
        <v>12.224099999999998</v>
      </c>
      <c r="J16" s="26">
        <v>16.4376</v>
      </c>
      <c r="K16" s="26">
        <v>19.558899999999998</v>
      </c>
      <c r="L16" s="26">
        <v>23.07630000000001</v>
      </c>
      <c r="M16" s="26">
        <v>25.744200000000006</v>
      </c>
      <c r="N16" s="26">
        <v>26.74537</v>
      </c>
    </row>
    <row r="17" spans="1:14" ht="18.9" customHeight="1">
      <c r="A17" s="25" t="s">
        <v>67</v>
      </c>
      <c r="B17" s="26">
        <v>0</v>
      </c>
      <c r="C17" s="26">
        <v>0</v>
      </c>
      <c r="D17" s="26">
        <v>0</v>
      </c>
      <c r="E17" s="26">
        <v>0</v>
      </c>
      <c r="F17" s="26">
        <v>7.199999999999999</v>
      </c>
      <c r="G17" s="26">
        <v>14.9595</v>
      </c>
      <c r="H17" s="26">
        <v>16.846750000000004</v>
      </c>
      <c r="I17" s="26">
        <v>18.1726</v>
      </c>
      <c r="J17" s="26">
        <v>21.6768</v>
      </c>
      <c r="K17" s="26">
        <v>24.71339999999999</v>
      </c>
      <c r="L17" s="26">
        <v>25.994100000000003</v>
      </c>
      <c r="M17" s="26">
        <v>27.380750000000013</v>
      </c>
      <c r="N17" s="26">
        <v>27.879330000000003</v>
      </c>
    </row>
    <row r="18" spans="1:14" ht="18.9" customHeight="1">
      <c r="A18" s="25" t="s">
        <v>70</v>
      </c>
      <c r="B18" s="26">
        <v>0</v>
      </c>
      <c r="C18" s="26">
        <v>0</v>
      </c>
      <c r="D18" s="26">
        <v>0</v>
      </c>
      <c r="E18" s="26">
        <v>0</v>
      </c>
      <c r="F18" s="26">
        <v>0.6665000000000001</v>
      </c>
      <c r="G18" s="26">
        <v>10.620000000000001</v>
      </c>
      <c r="H18" s="26">
        <v>13.931999999999997</v>
      </c>
      <c r="I18" s="26">
        <v>14.180300000000004</v>
      </c>
      <c r="J18" s="26">
        <v>16.203700000000005</v>
      </c>
      <c r="K18" s="26">
        <v>18.560450000000003</v>
      </c>
      <c r="L18" s="26">
        <v>18.750249999999998</v>
      </c>
      <c r="M18" s="26">
        <v>18.771149999999988</v>
      </c>
      <c r="N18" s="26">
        <v>18.75859</v>
      </c>
    </row>
    <row r="19" spans="1:14" ht="18.9" customHeight="1">
      <c r="A19" s="25" t="s">
        <v>73</v>
      </c>
      <c r="B19" s="26">
        <v>0</v>
      </c>
      <c r="C19" s="26">
        <v>0</v>
      </c>
      <c r="D19" s="26">
        <v>0</v>
      </c>
      <c r="E19" s="26">
        <v>9.33038</v>
      </c>
      <c r="F19" s="26">
        <v>13.393609999999997</v>
      </c>
      <c r="G19" s="26">
        <v>12.716405000000004</v>
      </c>
      <c r="H19" s="26">
        <v>11.888710000000001</v>
      </c>
      <c r="I19" s="26">
        <v>13.002336</v>
      </c>
      <c r="J19" s="26">
        <v>13.152826000000001</v>
      </c>
      <c r="K19" s="26">
        <v>13.438757</v>
      </c>
      <c r="L19" s="26">
        <v>13.514001999999994</v>
      </c>
      <c r="M19" s="26">
        <v>13.529051000000006</v>
      </c>
      <c r="N19" s="26">
        <v>13.520021600000002</v>
      </c>
    </row>
    <row r="20" spans="1:14" ht="18.9" customHeight="1">
      <c r="A20" s="25" t="s">
        <v>76</v>
      </c>
      <c r="B20" s="26">
        <v>0</v>
      </c>
      <c r="C20" s="26">
        <v>0</v>
      </c>
      <c r="D20" s="26">
        <v>0</v>
      </c>
      <c r="E20" s="26">
        <v>0</v>
      </c>
      <c r="F20" s="26">
        <v>1.098</v>
      </c>
      <c r="G20" s="26">
        <v>6.869750000000001</v>
      </c>
      <c r="H20" s="26">
        <v>10.24125</v>
      </c>
      <c r="I20" s="26">
        <v>12.197399999999996</v>
      </c>
      <c r="J20" s="26">
        <v>12.656500000000005</v>
      </c>
      <c r="K20" s="26">
        <v>12.642150000000004</v>
      </c>
      <c r="L20" s="26">
        <v>11.980649999999994</v>
      </c>
      <c r="M20" s="26">
        <v>11.911349999999999</v>
      </c>
      <c r="N20" s="26">
        <v>11.903349999999996</v>
      </c>
    </row>
    <row r="21" spans="1:14" ht="18.9" customHeight="1">
      <c r="A21" s="25" t="s">
        <v>79</v>
      </c>
      <c r="B21" s="26">
        <v>0</v>
      </c>
      <c r="C21" s="26">
        <v>0</v>
      </c>
      <c r="D21" s="26">
        <v>0</v>
      </c>
      <c r="E21" s="26">
        <v>5.1645</v>
      </c>
      <c r="F21" s="26">
        <v>10.871999999999998</v>
      </c>
      <c r="G21" s="26">
        <v>11.823000000000002</v>
      </c>
      <c r="H21" s="26">
        <v>12.299249999999999</v>
      </c>
      <c r="I21" s="26">
        <v>12.611399999999998</v>
      </c>
      <c r="J21" s="26">
        <v>12.1224</v>
      </c>
      <c r="K21" s="26">
        <v>12.149400000000002</v>
      </c>
      <c r="L21" s="26">
        <v>12.203849999999997</v>
      </c>
      <c r="M21" s="26">
        <v>12.20384999999999</v>
      </c>
      <c r="N21" s="26">
        <v>12.211969999999999</v>
      </c>
    </row>
    <row r="22" spans="1:14" ht="18.9" customHeight="1">
      <c r="A22" s="25" t="s">
        <v>82</v>
      </c>
      <c r="B22" s="26">
        <v>0</v>
      </c>
      <c r="C22" s="26">
        <v>0</v>
      </c>
      <c r="D22" s="26">
        <v>0</v>
      </c>
      <c r="E22" s="26">
        <v>0</v>
      </c>
      <c r="F22" s="26">
        <v>0.39699999999999985</v>
      </c>
      <c r="G22" s="26">
        <v>6.45775</v>
      </c>
      <c r="H22" s="26">
        <v>12.3175</v>
      </c>
      <c r="I22" s="26">
        <v>13.2413</v>
      </c>
      <c r="J22" s="26">
        <v>14.032000000000004</v>
      </c>
      <c r="K22" s="26">
        <v>15.004749999999998</v>
      </c>
      <c r="L22" s="26">
        <v>14.786250000000011</v>
      </c>
      <c r="M22" s="26">
        <v>13.243849999999991</v>
      </c>
      <c r="N22" s="26">
        <v>13.2439</v>
      </c>
    </row>
    <row r="23" spans="1:14" ht="18.9" customHeight="1">
      <c r="A23" s="25" t="s">
        <v>85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7.422500000000001</v>
      </c>
      <c r="H23" s="26">
        <v>11.635499999999997</v>
      </c>
      <c r="I23" s="26">
        <v>14.6444</v>
      </c>
      <c r="J23" s="26">
        <v>16.813599999999997</v>
      </c>
      <c r="K23" s="26">
        <v>17.612200000000005</v>
      </c>
      <c r="L23" s="26">
        <v>19.425299999999996</v>
      </c>
      <c r="M23" s="26">
        <v>19.817650000000018</v>
      </c>
      <c r="N23" s="26">
        <v>21.130679999999995</v>
      </c>
    </row>
    <row r="24" spans="1:14" ht="18.9" customHeight="1">
      <c r="A24" s="25" t="s">
        <v>88</v>
      </c>
      <c r="B24" s="26">
        <v>0</v>
      </c>
      <c r="C24" s="26">
        <v>0</v>
      </c>
      <c r="D24" s="26">
        <v>0</v>
      </c>
      <c r="E24" s="26">
        <v>0.0075</v>
      </c>
      <c r="F24" s="26">
        <v>1.527</v>
      </c>
      <c r="G24" s="26">
        <v>3.4085000000000005</v>
      </c>
      <c r="H24" s="26">
        <v>3.829250000000001</v>
      </c>
      <c r="I24" s="26">
        <v>5.8661</v>
      </c>
      <c r="J24" s="26">
        <v>8.279999999999998</v>
      </c>
      <c r="K24" s="26">
        <v>15.320549999999999</v>
      </c>
      <c r="L24" s="26">
        <v>12.876900000000003</v>
      </c>
      <c r="M24" s="26">
        <v>10.716099999999999</v>
      </c>
      <c r="N24" s="26">
        <v>10.708940000000002</v>
      </c>
    </row>
    <row r="25" spans="1:14" ht="18.9" customHeight="1">
      <c r="A25" s="25" t="s">
        <v>64</v>
      </c>
      <c r="B25" s="26">
        <v>0</v>
      </c>
      <c r="C25" s="26">
        <v>0</v>
      </c>
      <c r="D25" s="26">
        <v>0</v>
      </c>
      <c r="E25" s="26">
        <v>0.9764999999999999</v>
      </c>
      <c r="F25" s="26">
        <v>2.9105000000000008</v>
      </c>
      <c r="G25" s="26">
        <v>9.13575</v>
      </c>
      <c r="H25" s="26">
        <v>14.323999999999998</v>
      </c>
      <c r="I25" s="26">
        <v>19.162499999999998</v>
      </c>
      <c r="J25" s="26">
        <v>21.2667</v>
      </c>
      <c r="K25" s="26">
        <v>23.22265</v>
      </c>
      <c r="L25" s="26">
        <v>26.695299999999992</v>
      </c>
      <c r="M25" s="26">
        <v>27.17010000000001</v>
      </c>
      <c r="N25" s="26">
        <v>22.357609999999994</v>
      </c>
    </row>
    <row r="26" spans="1:14" ht="18.9" customHeight="1">
      <c r="A26" s="25" t="s">
        <v>68</v>
      </c>
      <c r="B26" s="26">
        <v>0</v>
      </c>
      <c r="C26" s="26">
        <v>0</v>
      </c>
      <c r="D26" s="26">
        <v>0</v>
      </c>
      <c r="E26" s="26">
        <v>0</v>
      </c>
      <c r="F26" s="26">
        <v>9.4235</v>
      </c>
      <c r="G26" s="26">
        <v>12.01925</v>
      </c>
      <c r="H26" s="26">
        <v>16.083000000000002</v>
      </c>
      <c r="I26" s="26">
        <v>18.895500000000002</v>
      </c>
      <c r="J26" s="26">
        <v>21.3959</v>
      </c>
      <c r="K26" s="26">
        <v>23.30425</v>
      </c>
      <c r="L26" s="26">
        <v>24.364899999999995</v>
      </c>
      <c r="M26" s="26">
        <v>24.385150000000007</v>
      </c>
      <c r="N26" s="26">
        <v>23.085569999999997</v>
      </c>
    </row>
    <row r="27" spans="1:14" ht="18.9" customHeight="1">
      <c r="A27" s="25" t="s">
        <v>71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1.575</v>
      </c>
      <c r="H27" s="26">
        <v>21.708000000000002</v>
      </c>
      <c r="I27" s="26">
        <v>21.6982</v>
      </c>
      <c r="J27" s="26">
        <v>21.7957</v>
      </c>
      <c r="K27" s="26">
        <v>21.77135</v>
      </c>
      <c r="L27" s="26">
        <v>21.893200000000004</v>
      </c>
      <c r="M27" s="26">
        <v>21.917649999999995</v>
      </c>
      <c r="N27" s="26">
        <v>25.05909</v>
      </c>
    </row>
    <row r="28" spans="1:14" ht="18.9" customHeight="1">
      <c r="A28" s="25" t="s">
        <v>74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4.75575</v>
      </c>
      <c r="H28" s="26">
        <v>16.62825</v>
      </c>
      <c r="I28" s="26">
        <v>20.819699999999997</v>
      </c>
      <c r="J28" s="26">
        <v>23.4539</v>
      </c>
      <c r="K28" s="26">
        <v>25.712100000000003</v>
      </c>
      <c r="L28" s="26">
        <v>26.724199999999993</v>
      </c>
      <c r="M28" s="26">
        <v>27.159400000000012</v>
      </c>
      <c r="N28" s="26">
        <v>27.95364</v>
      </c>
    </row>
    <row r="29" spans="1:14" ht="18.9" customHeight="1">
      <c r="A29" s="25" t="s">
        <v>77</v>
      </c>
      <c r="B29" s="26">
        <v>0</v>
      </c>
      <c r="C29" s="26">
        <v>0</v>
      </c>
      <c r="D29" s="26">
        <v>0</v>
      </c>
      <c r="E29" s="26">
        <v>0</v>
      </c>
      <c r="F29" s="26">
        <v>1.485</v>
      </c>
      <c r="G29" s="26">
        <v>8.341750000000001</v>
      </c>
      <c r="H29" s="26">
        <v>9.598999999999998</v>
      </c>
      <c r="I29" s="26">
        <v>14.483799999999999</v>
      </c>
      <c r="J29" s="26">
        <v>19.3683</v>
      </c>
      <c r="K29" s="26">
        <v>21.9112</v>
      </c>
      <c r="L29" s="26">
        <v>23.08865</v>
      </c>
      <c r="M29" s="26">
        <v>23.787</v>
      </c>
      <c r="N29" s="26">
        <v>19.833969999999997</v>
      </c>
    </row>
    <row r="30" spans="1:14" ht="18.9" customHeight="1">
      <c r="A30" s="25" t="s">
        <v>80</v>
      </c>
      <c r="B30" s="26">
        <v>0</v>
      </c>
      <c r="C30" s="26">
        <v>0</v>
      </c>
      <c r="D30" s="26">
        <v>0</v>
      </c>
      <c r="E30" s="26">
        <v>0</v>
      </c>
      <c r="F30" s="26">
        <v>1.991</v>
      </c>
      <c r="G30" s="26">
        <v>9.89525</v>
      </c>
      <c r="H30" s="26">
        <v>10.906000000000002</v>
      </c>
      <c r="I30" s="26">
        <v>16.613599999999998</v>
      </c>
      <c r="J30" s="26">
        <v>18.808500000000002</v>
      </c>
      <c r="K30" s="26">
        <v>19.4575</v>
      </c>
      <c r="L30" s="26">
        <v>19.791950000000007</v>
      </c>
      <c r="M30" s="26">
        <v>19.597350000000006</v>
      </c>
      <c r="N30" s="26">
        <v>17.75238</v>
      </c>
    </row>
    <row r="31" spans="1:14" ht="18.9" customHeight="1">
      <c r="A31" s="25" t="s">
        <v>83</v>
      </c>
      <c r="B31" s="26">
        <v>0</v>
      </c>
      <c r="C31" s="26">
        <v>0</v>
      </c>
      <c r="D31" s="26">
        <v>0.4959999999999999</v>
      </c>
      <c r="E31" s="26">
        <v>2.5395000000000003</v>
      </c>
      <c r="F31" s="26">
        <v>4.3545</v>
      </c>
      <c r="G31" s="26">
        <v>6.6054999999999975</v>
      </c>
      <c r="H31" s="26">
        <v>10.492249999999999</v>
      </c>
      <c r="I31" s="26">
        <v>13.678300000000002</v>
      </c>
      <c r="J31" s="26">
        <v>14.2921</v>
      </c>
      <c r="K31" s="26">
        <v>15.084550000000002</v>
      </c>
      <c r="L31" s="26">
        <v>14.779949999999998</v>
      </c>
      <c r="M31" s="26">
        <v>14.230100000000007</v>
      </c>
      <c r="N31" s="26">
        <v>13.513439999999996</v>
      </c>
    </row>
    <row r="32" spans="1:14" ht="18.9" customHeight="1">
      <c r="A32" s="25" t="s">
        <v>86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6.783</v>
      </c>
      <c r="H32" s="26">
        <v>15.091250000000004</v>
      </c>
      <c r="I32" s="26">
        <v>18.7471</v>
      </c>
      <c r="J32" s="26">
        <v>22.1106</v>
      </c>
      <c r="K32" s="26">
        <v>23.66679999999999</v>
      </c>
      <c r="L32" s="26">
        <v>24.05745000000002</v>
      </c>
      <c r="M32" s="26">
        <v>24.081099999999992</v>
      </c>
      <c r="N32" s="26">
        <v>22.23376</v>
      </c>
    </row>
    <row r="33" spans="1:14" ht="18.9" customHeight="1">
      <c r="A33" s="25" t="s">
        <v>89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0.21</v>
      </c>
      <c r="H33" s="26">
        <v>8.905000000000001</v>
      </c>
      <c r="I33" s="26">
        <v>15.476</v>
      </c>
      <c r="J33" s="26">
        <v>18.688</v>
      </c>
      <c r="K33" s="26">
        <v>19.417</v>
      </c>
      <c r="L33" s="26">
        <v>20.216</v>
      </c>
      <c r="M33" s="26">
        <v>20.258000000000003</v>
      </c>
      <c r="N33" s="26">
        <v>20.5656</v>
      </c>
    </row>
    <row r="34" spans="1:14" ht="18.9" customHeight="1">
      <c r="A34" s="25" t="s">
        <v>66</v>
      </c>
      <c r="B34" s="26">
        <v>0</v>
      </c>
      <c r="C34" s="26">
        <v>0</v>
      </c>
      <c r="D34" s="26">
        <v>0</v>
      </c>
      <c r="E34" s="26">
        <v>1.7759999999999998</v>
      </c>
      <c r="F34" s="26">
        <v>4.485000000000001</v>
      </c>
      <c r="G34" s="26">
        <v>7.6365</v>
      </c>
      <c r="H34" s="26">
        <v>11.58825</v>
      </c>
      <c r="I34" s="26">
        <v>15.500100000000003</v>
      </c>
      <c r="J34" s="26">
        <v>18.524799999999995</v>
      </c>
      <c r="K34" s="26">
        <v>19.733050000000002</v>
      </c>
      <c r="L34" s="26">
        <v>20.5028</v>
      </c>
      <c r="M34" s="26">
        <v>21.454600000000006</v>
      </c>
      <c r="N34" s="26">
        <v>21.94049</v>
      </c>
    </row>
    <row r="35" spans="1:14" ht="18.9" customHeight="1">
      <c r="A35" s="25" t="s">
        <v>69</v>
      </c>
      <c r="B35" s="26">
        <v>0</v>
      </c>
      <c r="C35" s="26">
        <v>0</v>
      </c>
      <c r="D35" s="26">
        <v>0</v>
      </c>
      <c r="E35" s="26">
        <v>0</v>
      </c>
      <c r="F35" s="26">
        <v>1.456</v>
      </c>
      <c r="G35" s="26">
        <v>9.451500000000001</v>
      </c>
      <c r="H35" s="26">
        <v>13.910999999999996</v>
      </c>
      <c r="I35" s="26">
        <v>16.280299999999997</v>
      </c>
      <c r="J35" s="26">
        <v>17.4735</v>
      </c>
      <c r="K35" s="26">
        <v>18.50355</v>
      </c>
      <c r="L35" s="26">
        <v>19.157349999999994</v>
      </c>
      <c r="M35" s="26">
        <v>20.069850000000006</v>
      </c>
      <c r="N35" s="26">
        <v>20.05229</v>
      </c>
    </row>
    <row r="36" spans="1:14" ht="18.9" customHeight="1">
      <c r="A36" s="25" t="s">
        <v>72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5.1674999999999995</v>
      </c>
      <c r="H36" s="26">
        <v>9.739249999999998</v>
      </c>
      <c r="I36" s="26">
        <v>19.821600000000004</v>
      </c>
      <c r="J36" s="26">
        <v>22.0656</v>
      </c>
      <c r="K36" s="26">
        <v>23.959950000000003</v>
      </c>
      <c r="L36" s="26">
        <v>25.675049999999995</v>
      </c>
      <c r="M36" s="26">
        <v>26.11695000000001</v>
      </c>
      <c r="N36" s="26">
        <v>26.189739999999993</v>
      </c>
    </row>
    <row r="37" spans="1:14" ht="18.9" customHeight="1">
      <c r="A37" s="25" t="s">
        <v>75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9.6185</v>
      </c>
      <c r="H37" s="26">
        <v>27.65625</v>
      </c>
      <c r="I37" s="26">
        <v>17.6237</v>
      </c>
      <c r="J37" s="26">
        <v>21.08080000000001</v>
      </c>
      <c r="K37" s="26">
        <v>29.650399999999998</v>
      </c>
      <c r="L37" s="26">
        <v>30.212</v>
      </c>
      <c r="M37" s="26">
        <v>32.31519999999998</v>
      </c>
      <c r="N37" s="26">
        <v>28.46904</v>
      </c>
    </row>
    <row r="38" spans="1:14" ht="18.9" customHeight="1">
      <c r="A38" s="25" t="s">
        <v>78</v>
      </c>
      <c r="B38" s="26">
        <v>0</v>
      </c>
      <c r="C38" s="26">
        <v>0</v>
      </c>
      <c r="D38" s="26">
        <v>0</v>
      </c>
      <c r="E38" s="26">
        <v>0</v>
      </c>
      <c r="F38" s="26">
        <v>4.4319999999999995</v>
      </c>
      <c r="G38" s="26">
        <v>9.542250000000001</v>
      </c>
      <c r="H38" s="26">
        <v>10.325749999999996</v>
      </c>
      <c r="I38" s="26">
        <v>14.633000000000004</v>
      </c>
      <c r="J38" s="26">
        <v>23.039400000000004</v>
      </c>
      <c r="K38" s="26">
        <v>23.653999999999996</v>
      </c>
      <c r="L38" s="26">
        <v>24.26445000000001</v>
      </c>
      <c r="M38" s="26">
        <v>23.888299999999987</v>
      </c>
      <c r="N38" s="26">
        <v>22.75647</v>
      </c>
    </row>
    <row r="39" spans="1:14" ht="18.9" customHeight="1">
      <c r="A39" s="25" t="s">
        <v>81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1.9728000000000003</v>
      </c>
      <c r="H39" s="26">
        <v>7.734720000000002</v>
      </c>
      <c r="I39" s="26">
        <v>20.870016</v>
      </c>
      <c r="J39" s="26">
        <v>23.205696</v>
      </c>
      <c r="K39" s="26">
        <v>26.336927999999997</v>
      </c>
      <c r="L39" s="26">
        <v>28.64630400000002</v>
      </c>
      <c r="M39" s="26">
        <v>27.55199999999999</v>
      </c>
      <c r="N39" s="26">
        <v>25.011398400000008</v>
      </c>
    </row>
    <row r="40" spans="1:14" ht="18.9" customHeight="1">
      <c r="A40" s="25" t="s">
        <v>84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13.13425</v>
      </c>
      <c r="I40" s="26">
        <v>19.2966</v>
      </c>
      <c r="J40" s="26">
        <v>23.2848</v>
      </c>
      <c r="K40" s="26">
        <v>24.089850000000002</v>
      </c>
      <c r="L40" s="26">
        <v>25.199099999999998</v>
      </c>
      <c r="M40" s="26">
        <v>26.427450000000015</v>
      </c>
      <c r="N40" s="26">
        <v>28.165679999999995</v>
      </c>
    </row>
    <row r="41" spans="1:14" ht="18.9" customHeight="1">
      <c r="A41" s="25" t="s">
        <v>87</v>
      </c>
      <c r="B41" s="26">
        <v>0</v>
      </c>
      <c r="C41" s="26">
        <v>0</v>
      </c>
      <c r="D41" s="26">
        <v>0</v>
      </c>
      <c r="E41" s="26">
        <v>2.367</v>
      </c>
      <c r="F41" s="26">
        <v>10.2655</v>
      </c>
      <c r="G41" s="26">
        <v>15.2775</v>
      </c>
      <c r="H41" s="26">
        <v>19.282249999999998</v>
      </c>
      <c r="I41" s="26">
        <v>21.1905</v>
      </c>
      <c r="J41" s="26">
        <v>22.9395</v>
      </c>
      <c r="K41" s="26">
        <v>25.385100000000005</v>
      </c>
      <c r="L41" s="26">
        <v>27.51625</v>
      </c>
      <c r="M41" s="26">
        <v>27.565100000000005</v>
      </c>
      <c r="N41" s="26">
        <v>27.982409999999998</v>
      </c>
    </row>
    <row r="42" spans="1:14" ht="17.25" customHeight="1">
      <c r="A42" s="25"/>
      <c r="B42" s="26"/>
      <c r="C42" s="2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2.222</v>
      </c>
      <c r="J43" s="26">
        <v>6.0040000000000004</v>
      </c>
      <c r="K43" s="26">
        <v>11.444</v>
      </c>
      <c r="L43" s="26">
        <v>11.674</v>
      </c>
      <c r="M43" s="26">
        <v>11.687</v>
      </c>
      <c r="N43" s="26">
        <v>11.679200000000002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120"/>
  <sheetViews>
    <sheetView zoomScale="75" zoomScaleNormal="75" workbookViewId="0" topLeftCell="A1"/>
  </sheetViews>
  <sheetFormatPr defaultColWidth="12.7109375" defaultRowHeight="12.75"/>
  <cols>
    <col min="1" max="1" width="30.140625" style="236" customWidth="1"/>
    <col min="2" max="8" width="11.7109375" style="236" bestFit="1" customWidth="1"/>
    <col min="9" max="11" width="13.7109375" style="236" bestFit="1" customWidth="1"/>
    <col min="12" max="12" width="13.7109375" style="236" customWidth="1"/>
    <col min="13" max="13" width="13.421875" style="236" customWidth="1"/>
    <col min="14" max="22" width="12.7109375" style="236" customWidth="1"/>
    <col min="23" max="23" width="14.7109375" style="236" bestFit="1" customWidth="1"/>
    <col min="24" max="24" width="12.7109375" style="236" bestFit="1" customWidth="1"/>
    <col min="25" max="25" width="14.7109375" style="236" bestFit="1" customWidth="1"/>
    <col min="26" max="26" width="34.57421875" style="236" bestFit="1" customWidth="1"/>
    <col min="27" max="16384" width="12.7109375" style="236" customWidth="1"/>
  </cols>
  <sheetData>
    <row r="1" s="235" customFormat="1" ht="18.9" customHeight="1">
      <c r="A1" s="235" t="s">
        <v>339</v>
      </c>
    </row>
    <row r="2" s="235" customFormat="1" ht="18.9" customHeight="1">
      <c r="A2" s="235" t="s">
        <v>437</v>
      </c>
    </row>
    <row r="3" spans="1:20" s="235" customFormat="1" ht="18.9" customHeight="1">
      <c r="A3" s="435" t="s">
        <v>92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</row>
    <row r="4" ht="18.9" customHeight="1">
      <c r="A4" s="435" t="s">
        <v>93</v>
      </c>
    </row>
    <row r="5" spans="1:26" ht="18.9" customHeight="1" thickBot="1">
      <c r="A5" s="237">
        <v>12</v>
      </c>
      <c r="X5" s="239"/>
      <c r="Z5" s="239">
        <v>12</v>
      </c>
    </row>
    <row r="6" spans="1:26" ht="18.9" customHeight="1" thickBot="1">
      <c r="A6" s="238" t="s">
        <v>10</v>
      </c>
      <c r="B6" s="592" t="s">
        <v>17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4"/>
      <c r="N6" s="592" t="s">
        <v>125</v>
      </c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4"/>
      <c r="Z6" s="239" t="s">
        <v>11</v>
      </c>
    </row>
    <row r="7" spans="1:26" ht="18.9" customHeight="1">
      <c r="A7" s="238" t="s">
        <v>13</v>
      </c>
      <c r="B7" s="249">
        <v>12500</v>
      </c>
      <c r="C7" s="249">
        <v>15000</v>
      </c>
      <c r="D7" s="249">
        <v>17500</v>
      </c>
      <c r="E7" s="249">
        <v>20000</v>
      </c>
      <c r="F7" s="249">
        <v>25000</v>
      </c>
      <c r="G7" s="249">
        <v>30000</v>
      </c>
      <c r="H7" s="249">
        <v>35000</v>
      </c>
      <c r="I7" s="249">
        <v>40000</v>
      </c>
      <c r="J7" s="249">
        <v>45000</v>
      </c>
      <c r="K7" s="249">
        <v>50000</v>
      </c>
      <c r="L7" s="249">
        <v>60000</v>
      </c>
      <c r="M7" s="249">
        <v>70000</v>
      </c>
      <c r="N7" s="249">
        <v>80000</v>
      </c>
      <c r="O7" s="249">
        <v>90000</v>
      </c>
      <c r="P7" s="249">
        <v>100000</v>
      </c>
      <c r="Q7" s="249">
        <v>125000</v>
      </c>
      <c r="R7" s="249">
        <v>150000</v>
      </c>
      <c r="S7" s="249">
        <v>175000</v>
      </c>
      <c r="T7" s="249">
        <v>200000</v>
      </c>
      <c r="U7" s="249">
        <v>250000</v>
      </c>
      <c r="V7" s="249">
        <v>300000</v>
      </c>
      <c r="W7" s="249">
        <v>400000</v>
      </c>
      <c r="X7" s="249">
        <v>500000</v>
      </c>
      <c r="Y7" s="504">
        <v>1000000</v>
      </c>
      <c r="Z7" s="239" t="s">
        <v>14</v>
      </c>
    </row>
    <row r="8" spans="1:26" ht="18.9" customHeight="1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X8" s="239"/>
      <c r="Z8" s="239"/>
    </row>
    <row r="9" spans="1:26" ht="18.9" customHeight="1">
      <c r="A9" s="238"/>
      <c r="B9" s="590" t="s">
        <v>18</v>
      </c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493"/>
      <c r="N9" s="590" t="s">
        <v>371</v>
      </c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5"/>
      <c r="Z9" s="239"/>
    </row>
    <row r="10" spans="1:26" ht="18.9" customHeight="1">
      <c r="A10" s="240" t="s">
        <v>169</v>
      </c>
      <c r="B10" s="15">
        <v>24</v>
      </c>
      <c r="C10" s="15">
        <v>24</v>
      </c>
      <c r="D10" s="15">
        <v>24</v>
      </c>
      <c r="E10" s="15">
        <v>24</v>
      </c>
      <c r="F10" s="15">
        <v>24</v>
      </c>
      <c r="G10" s="15">
        <v>24</v>
      </c>
      <c r="H10" s="15">
        <v>24</v>
      </c>
      <c r="I10" s="15">
        <v>24</v>
      </c>
      <c r="J10" s="15">
        <v>24</v>
      </c>
      <c r="K10" s="15">
        <v>24</v>
      </c>
      <c r="L10" s="15">
        <v>24</v>
      </c>
      <c r="M10" s="15">
        <v>362.90000000000003</v>
      </c>
      <c r="N10" s="15">
        <v>949.15</v>
      </c>
      <c r="O10" s="15">
        <v>1714</v>
      </c>
      <c r="P10" s="15">
        <v>2641.4500000000003</v>
      </c>
      <c r="Q10" s="15">
        <v>5291</v>
      </c>
      <c r="R10" s="15">
        <v>8753.5</v>
      </c>
      <c r="S10" s="15">
        <v>12712.9</v>
      </c>
      <c r="T10" s="15">
        <v>16972.3</v>
      </c>
      <c r="U10" s="15">
        <v>26317.8</v>
      </c>
      <c r="V10" s="15">
        <v>36531.2</v>
      </c>
      <c r="W10" s="15">
        <v>59607.50000000001</v>
      </c>
      <c r="X10" s="15">
        <v>85351.70000000001</v>
      </c>
      <c r="Y10" s="15">
        <v>219078.55000000002</v>
      </c>
      <c r="Z10" s="239" t="s">
        <v>372</v>
      </c>
    </row>
    <row r="11" spans="1:26" ht="18.9" customHeight="1">
      <c r="A11" s="240" t="s">
        <v>67</v>
      </c>
      <c r="B11" s="221">
        <v>0</v>
      </c>
      <c r="C11" s="221">
        <v>0</v>
      </c>
      <c r="D11" s="221">
        <v>0</v>
      </c>
      <c r="E11" s="221">
        <v>0</v>
      </c>
      <c r="F11" s="221">
        <v>0</v>
      </c>
      <c r="G11" s="221">
        <v>0</v>
      </c>
      <c r="H11" s="221">
        <v>0</v>
      </c>
      <c r="I11" s="221">
        <v>0</v>
      </c>
      <c r="J11" s="221">
        <v>0</v>
      </c>
      <c r="K11" s="221">
        <v>0</v>
      </c>
      <c r="L11" s="221">
        <v>720</v>
      </c>
      <c r="M11" s="221">
        <v>2035.6000000000001</v>
      </c>
      <c r="N11" s="221">
        <v>3711.9</v>
      </c>
      <c r="O11" s="221">
        <v>5408.8</v>
      </c>
      <c r="P11" s="221">
        <v>7081.250000000001</v>
      </c>
      <c r="Q11" s="221">
        <v>11380.2</v>
      </c>
      <c r="R11" s="221">
        <v>16167.550000000001</v>
      </c>
      <c r="S11" s="221">
        <v>21436.850000000002</v>
      </c>
      <c r="T11" s="221">
        <v>27005.95</v>
      </c>
      <c r="U11" s="221">
        <v>39237.4</v>
      </c>
      <c r="V11" s="221">
        <v>51719.34999999999</v>
      </c>
      <c r="W11" s="221">
        <v>77713.45</v>
      </c>
      <c r="X11" s="221">
        <v>105094.20000000001</v>
      </c>
      <c r="Y11" s="221">
        <v>244490.85000000003</v>
      </c>
      <c r="Z11" s="239" t="s">
        <v>373</v>
      </c>
    </row>
    <row r="12" spans="1:26" ht="18.9" customHeight="1">
      <c r="A12" s="240" t="s">
        <v>70</v>
      </c>
      <c r="B12" s="15">
        <v>50</v>
      </c>
      <c r="C12" s="15">
        <v>50</v>
      </c>
      <c r="D12" s="15">
        <v>50</v>
      </c>
      <c r="E12" s="15">
        <v>50</v>
      </c>
      <c r="F12" s="15">
        <v>50</v>
      </c>
      <c r="G12" s="15">
        <v>50</v>
      </c>
      <c r="H12" s="15">
        <v>50</v>
      </c>
      <c r="I12" s="15">
        <v>50</v>
      </c>
      <c r="J12" s="15">
        <v>50</v>
      </c>
      <c r="K12" s="15">
        <v>50</v>
      </c>
      <c r="L12" s="15">
        <v>116.65</v>
      </c>
      <c r="M12" s="15">
        <v>892.4000000000001</v>
      </c>
      <c r="N12" s="15">
        <v>2240.65</v>
      </c>
      <c r="O12" s="15">
        <v>3633.85</v>
      </c>
      <c r="P12" s="15">
        <v>5027.049999999999</v>
      </c>
      <c r="Q12" s="15">
        <v>8510</v>
      </c>
      <c r="R12" s="15">
        <v>12117.2</v>
      </c>
      <c r="S12" s="15">
        <v>15987.2</v>
      </c>
      <c r="T12" s="15">
        <v>20219.050000000003</v>
      </c>
      <c r="U12" s="15">
        <v>29467.05</v>
      </c>
      <c r="V12" s="15">
        <v>38779.50000000001</v>
      </c>
      <c r="W12" s="15">
        <v>57529.75000000001</v>
      </c>
      <c r="X12" s="15">
        <v>76300.9</v>
      </c>
      <c r="Y12" s="15">
        <v>170093.85</v>
      </c>
      <c r="Z12" s="239" t="s">
        <v>374</v>
      </c>
    </row>
    <row r="13" spans="1:26" ht="18.9" customHeight="1">
      <c r="A13" s="240" t="s">
        <v>73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370.882</v>
      </c>
      <c r="K13" s="15">
        <v>1033.038</v>
      </c>
      <c r="L13" s="15">
        <v>2372.399</v>
      </c>
      <c r="M13" s="15">
        <v>3711.76</v>
      </c>
      <c r="N13" s="15">
        <v>4915.68</v>
      </c>
      <c r="O13" s="15">
        <v>6104.5509999999995</v>
      </c>
      <c r="P13" s="15">
        <v>7293.4220000000005</v>
      </c>
      <c r="Q13" s="15">
        <v>10544.005999999998</v>
      </c>
      <c r="R13" s="15">
        <v>13794.59</v>
      </c>
      <c r="S13" s="15">
        <v>17015.076</v>
      </c>
      <c r="T13" s="15">
        <v>20371.003</v>
      </c>
      <c r="U13" s="15">
        <v>27097.906</v>
      </c>
      <c r="V13" s="15">
        <v>33809.76</v>
      </c>
      <c r="W13" s="15">
        <v>47323.761999999995</v>
      </c>
      <c r="X13" s="15">
        <v>60852.813</v>
      </c>
      <c r="Y13" s="15">
        <v>128452.921</v>
      </c>
      <c r="Z13" s="239" t="s">
        <v>375</v>
      </c>
    </row>
    <row r="14" spans="1:26" ht="18.9" customHeight="1">
      <c r="A14" s="240" t="s">
        <v>76</v>
      </c>
      <c r="B14" s="221">
        <v>0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109.8</v>
      </c>
      <c r="M14" s="221">
        <v>726</v>
      </c>
      <c r="N14" s="221">
        <v>1483.75</v>
      </c>
      <c r="O14" s="221">
        <v>2464.75</v>
      </c>
      <c r="P14" s="221">
        <v>3532</v>
      </c>
      <c r="Q14" s="221">
        <v>6473.75</v>
      </c>
      <c r="R14" s="221">
        <v>9630.699999999999</v>
      </c>
      <c r="S14" s="221">
        <v>12801.95</v>
      </c>
      <c r="T14" s="221">
        <v>15958.95</v>
      </c>
      <c r="U14" s="221">
        <v>22287.1</v>
      </c>
      <c r="V14" s="221">
        <v>28601.100000000006</v>
      </c>
      <c r="W14" s="221">
        <v>40581.75</v>
      </c>
      <c r="X14" s="221">
        <v>52493.1</v>
      </c>
      <c r="Y14" s="221">
        <v>112009.84999999998</v>
      </c>
      <c r="Z14" s="239" t="s">
        <v>376</v>
      </c>
    </row>
    <row r="15" spans="1:26" ht="18.9" customHeight="1">
      <c r="A15" s="240" t="s">
        <v>79</v>
      </c>
      <c r="B15" s="221">
        <v>0</v>
      </c>
      <c r="C15" s="221">
        <v>0</v>
      </c>
      <c r="D15" s="221">
        <v>0</v>
      </c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516.45</v>
      </c>
      <c r="L15" s="221">
        <v>1603.6499999999999</v>
      </c>
      <c r="M15" s="221">
        <v>2785.95</v>
      </c>
      <c r="N15" s="221">
        <v>3968.2500000000005</v>
      </c>
      <c r="O15" s="221">
        <v>5232.150000000001</v>
      </c>
      <c r="P15" s="221">
        <v>6428.1</v>
      </c>
      <c r="Q15" s="221">
        <v>9689.699999999999</v>
      </c>
      <c r="R15" s="221">
        <v>12733.8</v>
      </c>
      <c r="S15" s="221">
        <v>15764.4</v>
      </c>
      <c r="T15" s="221">
        <v>18795</v>
      </c>
      <c r="U15" s="221">
        <v>24869.699999999997</v>
      </c>
      <c r="V15" s="221">
        <v>30944.4</v>
      </c>
      <c r="W15" s="221">
        <v>43148.25</v>
      </c>
      <c r="X15" s="221">
        <v>55352.09999999999</v>
      </c>
      <c r="Y15" s="221">
        <v>116411.94999999998</v>
      </c>
      <c r="Z15" s="239" t="s">
        <v>377</v>
      </c>
    </row>
    <row r="16" spans="1:26" ht="18.9" customHeight="1">
      <c r="A16" s="240" t="s">
        <v>82</v>
      </c>
      <c r="B16" s="15">
        <v>50</v>
      </c>
      <c r="C16" s="15">
        <v>50</v>
      </c>
      <c r="D16" s="15">
        <v>50</v>
      </c>
      <c r="E16" s="15">
        <v>50</v>
      </c>
      <c r="F16" s="15">
        <v>50</v>
      </c>
      <c r="G16" s="15">
        <v>50</v>
      </c>
      <c r="H16" s="15">
        <v>50</v>
      </c>
      <c r="I16" s="15">
        <v>50</v>
      </c>
      <c r="J16" s="15">
        <v>50</v>
      </c>
      <c r="K16" s="15">
        <v>50</v>
      </c>
      <c r="L16" s="15">
        <v>89.69999999999999</v>
      </c>
      <c r="M16" s="15">
        <v>525.45</v>
      </c>
      <c r="N16" s="15">
        <v>1381.25</v>
      </c>
      <c r="O16" s="15">
        <v>2571.15</v>
      </c>
      <c r="P16" s="15">
        <v>3844.75</v>
      </c>
      <c r="Q16" s="15">
        <v>7115.9</v>
      </c>
      <c r="R16" s="15">
        <v>10465.4</v>
      </c>
      <c r="S16" s="15">
        <v>14005.3</v>
      </c>
      <c r="T16" s="15">
        <v>17481.4</v>
      </c>
      <c r="U16" s="15">
        <v>24902.6</v>
      </c>
      <c r="V16" s="15">
        <v>32486.149999999998</v>
      </c>
      <c r="W16" s="15">
        <v>47272.40000000001</v>
      </c>
      <c r="X16" s="15">
        <v>60516.25</v>
      </c>
      <c r="Y16" s="15">
        <v>126735.75</v>
      </c>
      <c r="Z16" s="239" t="s">
        <v>378</v>
      </c>
    </row>
    <row r="17" spans="1:26" ht="18.9" customHeight="1">
      <c r="A17" s="240" t="s">
        <v>85</v>
      </c>
      <c r="B17" s="221">
        <v>0</v>
      </c>
      <c r="C17" s="221">
        <v>0</v>
      </c>
      <c r="D17" s="221">
        <v>0</v>
      </c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652</v>
      </c>
      <c r="N17" s="221">
        <v>1484.5000000000002</v>
      </c>
      <c r="O17" s="221">
        <v>2625.5</v>
      </c>
      <c r="P17" s="221">
        <v>3811.6</v>
      </c>
      <c r="Q17" s="221">
        <v>7332.300000000001</v>
      </c>
      <c r="R17" s="221">
        <v>11133.8</v>
      </c>
      <c r="S17" s="221">
        <v>15346.600000000002</v>
      </c>
      <c r="T17" s="221">
        <v>19540.6</v>
      </c>
      <c r="U17" s="221">
        <v>28205.649999999998</v>
      </c>
      <c r="V17" s="221">
        <v>37152.8</v>
      </c>
      <c r="W17" s="221">
        <v>56578.1</v>
      </c>
      <c r="X17" s="221">
        <v>76395.75000000001</v>
      </c>
      <c r="Y17" s="221">
        <v>182049.15</v>
      </c>
      <c r="Z17" s="239" t="s">
        <v>379</v>
      </c>
    </row>
    <row r="18" spans="1:26" ht="18.9" customHeight="1">
      <c r="A18" s="240" t="s">
        <v>88</v>
      </c>
      <c r="B18" s="221">
        <v>0</v>
      </c>
      <c r="C18" s="221">
        <v>0</v>
      </c>
      <c r="D18" s="221">
        <v>0</v>
      </c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0.75</v>
      </c>
      <c r="L18" s="221">
        <v>153.45</v>
      </c>
      <c r="M18" s="221">
        <v>475.35</v>
      </c>
      <c r="N18" s="221">
        <v>835.1500000000001</v>
      </c>
      <c r="O18" s="221">
        <v>1209.8999999999999</v>
      </c>
      <c r="P18" s="221">
        <v>1601.0000000000002</v>
      </c>
      <c r="Q18" s="221">
        <v>2860.8</v>
      </c>
      <c r="R18" s="221">
        <v>4534.05</v>
      </c>
      <c r="S18" s="221">
        <v>6369.75</v>
      </c>
      <c r="T18" s="221">
        <v>8674.05</v>
      </c>
      <c r="U18" s="221">
        <v>16205.2</v>
      </c>
      <c r="V18" s="221">
        <v>23994.6</v>
      </c>
      <c r="W18" s="221">
        <v>36871.5</v>
      </c>
      <c r="X18" s="221">
        <v>47587.6</v>
      </c>
      <c r="Y18" s="221">
        <v>101132.3</v>
      </c>
      <c r="Z18" s="239" t="s">
        <v>380</v>
      </c>
    </row>
    <row r="19" spans="1:26" ht="18.9" customHeight="1">
      <c r="A19" s="240" t="s">
        <v>19</v>
      </c>
      <c r="B19" s="221">
        <v>0</v>
      </c>
      <c r="C19" s="221">
        <v>0</v>
      </c>
      <c r="D19" s="221">
        <v>0</v>
      </c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97.64999999999999</v>
      </c>
      <c r="L19" s="221">
        <v>388.70000000000005</v>
      </c>
      <c r="M19" s="221">
        <v>1034.5</v>
      </c>
      <c r="N19" s="221">
        <v>2215.85</v>
      </c>
      <c r="O19" s="221">
        <v>3694.7000000000003</v>
      </c>
      <c r="P19" s="221">
        <v>5080.65</v>
      </c>
      <c r="Q19" s="221">
        <v>9818.449999999999</v>
      </c>
      <c r="R19" s="221">
        <v>14661.9</v>
      </c>
      <c r="S19" s="221">
        <v>19713.65</v>
      </c>
      <c r="T19" s="221">
        <v>25295.25</v>
      </c>
      <c r="U19" s="221">
        <v>36552.4</v>
      </c>
      <c r="V19" s="221">
        <v>48517.9</v>
      </c>
      <c r="W19" s="221">
        <v>75213.2</v>
      </c>
      <c r="X19" s="221">
        <v>102383.3</v>
      </c>
      <c r="Y19" s="221">
        <v>214171.34999999998</v>
      </c>
      <c r="Z19" s="239" t="s">
        <v>381</v>
      </c>
    </row>
    <row r="20" spans="1:26" ht="18.9" customHeight="1">
      <c r="A20" s="240" t="s">
        <v>68</v>
      </c>
      <c r="B20" s="221">
        <v>60</v>
      </c>
      <c r="C20" s="221">
        <v>60</v>
      </c>
      <c r="D20" s="221">
        <v>60</v>
      </c>
      <c r="E20" s="221">
        <v>60</v>
      </c>
      <c r="F20" s="221">
        <v>60</v>
      </c>
      <c r="G20" s="221">
        <v>60</v>
      </c>
      <c r="H20" s="221">
        <v>60</v>
      </c>
      <c r="I20" s="221">
        <v>60</v>
      </c>
      <c r="J20" s="221">
        <v>60</v>
      </c>
      <c r="K20" s="221">
        <v>60</v>
      </c>
      <c r="L20" s="221">
        <v>1002.35</v>
      </c>
      <c r="M20" s="221">
        <v>2084.75</v>
      </c>
      <c r="N20" s="221">
        <v>3406.2</v>
      </c>
      <c r="O20" s="221">
        <v>4946</v>
      </c>
      <c r="P20" s="221">
        <v>6622.8</v>
      </c>
      <c r="Q20" s="221">
        <v>11137.5</v>
      </c>
      <c r="R20" s="221">
        <v>16070.55</v>
      </c>
      <c r="S20" s="221">
        <v>21341.750000000004</v>
      </c>
      <c r="T20" s="221">
        <v>26768.5</v>
      </c>
      <c r="U20" s="221">
        <v>37947.75</v>
      </c>
      <c r="V20" s="221">
        <v>50072.75</v>
      </c>
      <c r="W20" s="221">
        <v>74437.65</v>
      </c>
      <c r="X20" s="221">
        <v>98822.8</v>
      </c>
      <c r="Y20" s="221">
        <v>214250.65</v>
      </c>
      <c r="Z20" s="239" t="s">
        <v>382</v>
      </c>
    </row>
    <row r="21" spans="1:26" ht="18.9" customHeight="1">
      <c r="A21" s="240" t="s">
        <v>71</v>
      </c>
      <c r="B21" s="221">
        <v>0</v>
      </c>
      <c r="C21" s="221">
        <v>0</v>
      </c>
      <c r="D21" s="221">
        <v>0</v>
      </c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v>315</v>
      </c>
      <c r="O21" s="221">
        <v>2486.75</v>
      </c>
      <c r="P21" s="221">
        <v>4656.6</v>
      </c>
      <c r="Q21" s="221">
        <v>10068.95</v>
      </c>
      <c r="R21" s="221">
        <v>15505.7</v>
      </c>
      <c r="S21" s="221">
        <v>20966.8</v>
      </c>
      <c r="T21" s="221">
        <v>26403.55</v>
      </c>
      <c r="U21" s="221">
        <v>37301.4</v>
      </c>
      <c r="V21" s="221">
        <v>48174.9</v>
      </c>
      <c r="W21" s="221">
        <v>70068.1</v>
      </c>
      <c r="X21" s="221">
        <v>91985.75</v>
      </c>
      <c r="Y21" s="221">
        <v>217281.2</v>
      </c>
      <c r="Z21" s="239" t="s">
        <v>383</v>
      </c>
    </row>
    <row r="22" spans="1:26" ht="18.9" customHeight="1">
      <c r="A22" s="240" t="s">
        <v>74</v>
      </c>
      <c r="B22" s="221">
        <v>0</v>
      </c>
      <c r="C22" s="221">
        <v>0</v>
      </c>
      <c r="D22" s="221">
        <v>0</v>
      </c>
      <c r="E22" s="221">
        <v>0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v>951.1499999999999</v>
      </c>
      <c r="O22" s="221">
        <v>2524.0499999999997</v>
      </c>
      <c r="P22" s="221">
        <v>4276.8</v>
      </c>
      <c r="Q22" s="221">
        <v>9253.5</v>
      </c>
      <c r="R22" s="221">
        <v>14686.649999999998</v>
      </c>
      <c r="S22" s="221">
        <v>20423.050000000003</v>
      </c>
      <c r="T22" s="221">
        <v>26413.6</v>
      </c>
      <c r="U22" s="221">
        <v>39024.95</v>
      </c>
      <c r="V22" s="221">
        <v>52125.700000000004</v>
      </c>
      <c r="W22" s="221">
        <v>78849.9</v>
      </c>
      <c r="X22" s="221">
        <v>106009.3</v>
      </c>
      <c r="Y22" s="221">
        <v>245777.5</v>
      </c>
      <c r="Z22" s="239" t="s">
        <v>384</v>
      </c>
    </row>
    <row r="23" spans="1:26" ht="18.9" customHeight="1">
      <c r="A23" s="240" t="s">
        <v>77</v>
      </c>
      <c r="B23" s="221">
        <v>60</v>
      </c>
      <c r="C23" s="221">
        <v>60</v>
      </c>
      <c r="D23" s="221">
        <v>60</v>
      </c>
      <c r="E23" s="221">
        <v>60</v>
      </c>
      <c r="F23" s="221">
        <v>60</v>
      </c>
      <c r="G23" s="221">
        <v>60</v>
      </c>
      <c r="H23" s="221">
        <v>60</v>
      </c>
      <c r="I23" s="221">
        <v>60</v>
      </c>
      <c r="J23" s="221">
        <v>60</v>
      </c>
      <c r="K23" s="221">
        <v>60</v>
      </c>
      <c r="L23" s="221">
        <v>208.5</v>
      </c>
      <c r="M23" s="221">
        <v>900.8499999999999</v>
      </c>
      <c r="N23" s="221">
        <v>1876.8500000000001</v>
      </c>
      <c r="O23" s="221">
        <v>2831.45</v>
      </c>
      <c r="P23" s="221">
        <v>3796.65</v>
      </c>
      <c r="Q23" s="221">
        <v>7017.1</v>
      </c>
      <c r="R23" s="221">
        <v>11038.55</v>
      </c>
      <c r="S23" s="221">
        <v>15664.550000000001</v>
      </c>
      <c r="T23" s="221">
        <v>20722.7</v>
      </c>
      <c r="U23" s="221">
        <v>31701.2</v>
      </c>
      <c r="V23" s="221">
        <v>42633.9</v>
      </c>
      <c r="W23" s="221">
        <v>65722.55</v>
      </c>
      <c r="X23" s="221">
        <v>89509.55</v>
      </c>
      <c r="Y23" s="221">
        <v>188679.4</v>
      </c>
      <c r="Z23" s="239" t="s">
        <v>385</v>
      </c>
    </row>
    <row r="24" spans="1:26" ht="18.9" customHeight="1">
      <c r="A24" s="240" t="s">
        <v>80</v>
      </c>
      <c r="B24" s="221">
        <v>0</v>
      </c>
      <c r="C24" s="221">
        <v>0</v>
      </c>
      <c r="D24" s="221">
        <v>0</v>
      </c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1">
        <v>199.1</v>
      </c>
      <c r="M24" s="221">
        <v>1162.0500000000002</v>
      </c>
      <c r="N24" s="221">
        <v>2178.15</v>
      </c>
      <c r="O24" s="221">
        <v>3131.2</v>
      </c>
      <c r="P24" s="221">
        <v>4359.35</v>
      </c>
      <c r="Q24" s="221">
        <v>8265</v>
      </c>
      <c r="R24" s="221">
        <v>12666.15</v>
      </c>
      <c r="S24" s="221">
        <v>17324.95</v>
      </c>
      <c r="T24" s="221">
        <v>22070.4</v>
      </c>
      <c r="U24" s="221">
        <v>31698.100000000002</v>
      </c>
      <c r="V24" s="221">
        <v>41527.9</v>
      </c>
      <c r="W24" s="221">
        <v>61319.850000000006</v>
      </c>
      <c r="X24" s="221">
        <v>80917.20000000001</v>
      </c>
      <c r="Y24" s="221">
        <v>169679.1</v>
      </c>
      <c r="Z24" s="239" t="s">
        <v>386</v>
      </c>
    </row>
    <row r="25" spans="1:26" ht="18.9" customHeight="1">
      <c r="A25" s="240" t="s">
        <v>83</v>
      </c>
      <c r="B25" s="221">
        <v>0</v>
      </c>
      <c r="C25" s="221">
        <v>0</v>
      </c>
      <c r="D25" s="221">
        <v>0</v>
      </c>
      <c r="E25" s="221">
        <v>0</v>
      </c>
      <c r="F25" s="221">
        <v>0</v>
      </c>
      <c r="G25" s="221">
        <v>0</v>
      </c>
      <c r="H25" s="221">
        <v>0</v>
      </c>
      <c r="I25" s="221">
        <v>49.599999999999994</v>
      </c>
      <c r="J25" s="221">
        <v>144.45</v>
      </c>
      <c r="K25" s="221">
        <v>303.55</v>
      </c>
      <c r="L25" s="221">
        <v>739</v>
      </c>
      <c r="M25" s="221">
        <v>1320.2</v>
      </c>
      <c r="N25" s="221">
        <v>2060.0999999999995</v>
      </c>
      <c r="O25" s="221">
        <v>3048.25</v>
      </c>
      <c r="P25" s="221">
        <v>4158.549999999999</v>
      </c>
      <c r="Q25" s="221">
        <v>7455.900000000001</v>
      </c>
      <c r="R25" s="221">
        <v>10997.7</v>
      </c>
      <c r="S25" s="221">
        <v>14571.400000000001</v>
      </c>
      <c r="T25" s="221">
        <v>18143.75</v>
      </c>
      <c r="U25" s="221">
        <v>25670.600000000002</v>
      </c>
      <c r="V25" s="221">
        <v>33228.3</v>
      </c>
      <c r="W25" s="221">
        <v>48008.25</v>
      </c>
      <c r="X25" s="221">
        <v>62238.350000000006</v>
      </c>
      <c r="Y25" s="221">
        <v>129805.54999999999</v>
      </c>
      <c r="Z25" s="239" t="s">
        <v>387</v>
      </c>
    </row>
    <row r="26" spans="1:26" ht="18.9" customHeight="1">
      <c r="A26" s="240" t="s">
        <v>86</v>
      </c>
      <c r="B26" s="221">
        <v>0</v>
      </c>
      <c r="C26" s="221">
        <v>0</v>
      </c>
      <c r="D26" s="221">
        <v>0</v>
      </c>
      <c r="E26" s="221">
        <v>0</v>
      </c>
      <c r="F26" s="221">
        <v>0</v>
      </c>
      <c r="G26" s="473">
        <v>0</v>
      </c>
      <c r="H26" s="221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183.09999999999997</v>
      </c>
      <c r="N26" s="221">
        <v>1356.6</v>
      </c>
      <c r="O26" s="221">
        <v>2861.4</v>
      </c>
      <c r="P26" s="221">
        <v>4374.85</v>
      </c>
      <c r="Q26" s="221">
        <v>8653.199999999999</v>
      </c>
      <c r="R26" s="221">
        <v>13748.4</v>
      </c>
      <c r="S26" s="221">
        <v>18965.050000000003</v>
      </c>
      <c r="T26" s="221">
        <v>24803.7</v>
      </c>
      <c r="U26" s="221">
        <v>36532.450000000004</v>
      </c>
      <c r="V26" s="221">
        <v>48470.49999999999</v>
      </c>
      <c r="W26" s="221">
        <v>72527.95000000001</v>
      </c>
      <c r="X26" s="221">
        <v>96609.05</v>
      </c>
      <c r="Y26" s="221">
        <v>207777.85</v>
      </c>
      <c r="Z26" s="239" t="s">
        <v>388</v>
      </c>
    </row>
    <row r="27" spans="1:26" ht="18.9" customHeight="1">
      <c r="A27" s="240" t="s">
        <v>89</v>
      </c>
      <c r="B27" s="221">
        <v>0</v>
      </c>
      <c r="C27" s="221">
        <v>0</v>
      </c>
      <c r="D27" s="221">
        <v>0</v>
      </c>
      <c r="E27" s="221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42</v>
      </c>
      <c r="O27" s="221">
        <v>782</v>
      </c>
      <c r="P27" s="221">
        <v>1823</v>
      </c>
      <c r="Q27" s="221">
        <v>5204</v>
      </c>
      <c r="R27" s="221">
        <v>9561</v>
      </c>
      <c r="S27" s="221">
        <v>14199</v>
      </c>
      <c r="T27" s="221">
        <v>18905</v>
      </c>
      <c r="U27" s="221">
        <v>28470</v>
      </c>
      <c r="V27" s="221">
        <v>38322</v>
      </c>
      <c r="W27" s="221">
        <v>58538</v>
      </c>
      <c r="X27" s="221">
        <v>78796</v>
      </c>
      <c r="Y27" s="221">
        <v>181624</v>
      </c>
      <c r="Z27" s="239" t="s">
        <v>389</v>
      </c>
    </row>
    <row r="28" spans="1:26" ht="18.9" customHeight="1">
      <c r="A28" s="240" t="s">
        <v>66</v>
      </c>
      <c r="B28" s="221">
        <v>0</v>
      </c>
      <c r="C28" s="221">
        <v>0</v>
      </c>
      <c r="D28" s="221">
        <v>0</v>
      </c>
      <c r="E28" s="221">
        <v>0</v>
      </c>
      <c r="F28" s="221">
        <v>0</v>
      </c>
      <c r="G28" s="221">
        <v>0</v>
      </c>
      <c r="H28" s="221">
        <v>0</v>
      </c>
      <c r="I28" s="221">
        <v>0</v>
      </c>
      <c r="J28" s="221">
        <v>68.85</v>
      </c>
      <c r="K28" s="221">
        <v>177.59999999999997</v>
      </c>
      <c r="L28" s="221">
        <v>626.1</v>
      </c>
      <c r="M28" s="221">
        <v>1292.1</v>
      </c>
      <c r="N28" s="221">
        <v>2153.4</v>
      </c>
      <c r="O28" s="221">
        <v>3210.15</v>
      </c>
      <c r="P28" s="221">
        <v>4471.05</v>
      </c>
      <c r="Q28" s="221">
        <v>8111.85</v>
      </c>
      <c r="R28" s="221">
        <v>12221.100000000002</v>
      </c>
      <c r="S28" s="221">
        <v>16758.75</v>
      </c>
      <c r="T28" s="221">
        <v>21483.5</v>
      </c>
      <c r="U28" s="221">
        <v>31158.8</v>
      </c>
      <c r="V28" s="221">
        <v>41216.55</v>
      </c>
      <c r="W28" s="221">
        <v>61719.350000000006</v>
      </c>
      <c r="X28" s="221">
        <v>83173.95000000001</v>
      </c>
      <c r="Y28" s="221">
        <v>192876.40000000002</v>
      </c>
      <c r="Z28" s="239" t="s">
        <v>390</v>
      </c>
    </row>
    <row r="29" spans="1:26" ht="18.9" customHeight="1">
      <c r="A29" s="240" t="s">
        <v>69</v>
      </c>
      <c r="B29" s="221">
        <v>0</v>
      </c>
      <c r="C29" s="221">
        <v>0</v>
      </c>
      <c r="D29" s="221">
        <v>0</v>
      </c>
      <c r="E29" s="221">
        <v>0</v>
      </c>
      <c r="F29" s="221">
        <v>0</v>
      </c>
      <c r="G29" s="221">
        <v>0</v>
      </c>
      <c r="H29" s="221">
        <v>0</v>
      </c>
      <c r="I29" s="221">
        <v>0</v>
      </c>
      <c r="J29" s="221">
        <v>0</v>
      </c>
      <c r="K29" s="221">
        <v>0</v>
      </c>
      <c r="L29" s="221">
        <v>145.6</v>
      </c>
      <c r="M29" s="221">
        <v>861.8000000000001</v>
      </c>
      <c r="N29" s="221">
        <v>2035.9</v>
      </c>
      <c r="O29" s="221">
        <v>3403.8</v>
      </c>
      <c r="P29" s="221">
        <v>4818.099999999999</v>
      </c>
      <c r="Q29" s="221">
        <v>8737.9</v>
      </c>
      <c r="R29" s="221">
        <v>12958.249999999998</v>
      </c>
      <c r="S29" s="221">
        <v>17334.25</v>
      </c>
      <c r="T29" s="221">
        <v>21695</v>
      </c>
      <c r="U29" s="221">
        <v>30865.149999999998</v>
      </c>
      <c r="V29" s="221">
        <v>40198.55</v>
      </c>
      <c r="W29" s="221">
        <v>59355.899999999994</v>
      </c>
      <c r="X29" s="221">
        <v>79425.75</v>
      </c>
      <c r="Y29" s="221">
        <v>179687.19999999998</v>
      </c>
      <c r="Z29" s="239" t="s">
        <v>391</v>
      </c>
    </row>
    <row r="30" spans="1:26" ht="18.9" customHeight="1">
      <c r="A30" s="240" t="s">
        <v>72</v>
      </c>
      <c r="B30" s="221">
        <v>20</v>
      </c>
      <c r="C30" s="221">
        <v>20</v>
      </c>
      <c r="D30" s="221">
        <v>20</v>
      </c>
      <c r="E30" s="221">
        <v>20</v>
      </c>
      <c r="F30" s="221">
        <v>20</v>
      </c>
      <c r="G30" s="221">
        <v>20</v>
      </c>
      <c r="H30" s="221">
        <v>20</v>
      </c>
      <c r="I30" s="221">
        <v>20</v>
      </c>
      <c r="J30" s="221">
        <v>20</v>
      </c>
      <c r="K30" s="221">
        <v>20</v>
      </c>
      <c r="L30" s="221">
        <v>20</v>
      </c>
      <c r="M30" s="221">
        <v>558.9000000000001</v>
      </c>
      <c r="N30" s="221">
        <v>1053.5</v>
      </c>
      <c r="O30" s="221">
        <v>1795.1999999999998</v>
      </c>
      <c r="P30" s="221">
        <v>3001.35</v>
      </c>
      <c r="Q30" s="221">
        <v>7750.3</v>
      </c>
      <c r="R30" s="221">
        <v>12912.150000000001</v>
      </c>
      <c r="S30" s="221">
        <v>18498.7</v>
      </c>
      <c r="T30" s="221">
        <v>23944.95</v>
      </c>
      <c r="U30" s="221">
        <v>35582.35</v>
      </c>
      <c r="V30" s="221">
        <v>47904.9</v>
      </c>
      <c r="W30" s="221">
        <v>73579.95</v>
      </c>
      <c r="X30" s="221">
        <v>99696.90000000001</v>
      </c>
      <c r="Y30" s="221">
        <v>230645.59999999998</v>
      </c>
      <c r="Z30" s="239" t="s">
        <v>392</v>
      </c>
    </row>
    <row r="31" spans="1:26" ht="18.9" customHeight="1">
      <c r="A31" s="240" t="s">
        <v>75</v>
      </c>
      <c r="B31" s="221">
        <v>0</v>
      </c>
      <c r="C31" s="221">
        <v>0</v>
      </c>
      <c r="D31" s="221">
        <v>0</v>
      </c>
      <c r="E31" s="221">
        <v>0</v>
      </c>
      <c r="F31" s="221">
        <v>0</v>
      </c>
      <c r="G31" s="221">
        <v>0</v>
      </c>
      <c r="H31" s="221">
        <v>0</v>
      </c>
      <c r="I31" s="221">
        <v>0</v>
      </c>
      <c r="J31" s="221">
        <v>0</v>
      </c>
      <c r="K31" s="221">
        <v>0</v>
      </c>
      <c r="L31" s="221">
        <v>0</v>
      </c>
      <c r="M31" s="221">
        <v>439.95000000000005</v>
      </c>
      <c r="N31" s="221">
        <v>1923.6999999999998</v>
      </c>
      <c r="O31" s="221">
        <v>4081.95</v>
      </c>
      <c r="P31" s="221">
        <v>7454.95</v>
      </c>
      <c r="Q31" s="221">
        <v>11882.8</v>
      </c>
      <c r="R31" s="221">
        <v>16266.8</v>
      </c>
      <c r="S31" s="221">
        <v>21204.85</v>
      </c>
      <c r="T31" s="221">
        <v>26807.200000000004</v>
      </c>
      <c r="U31" s="221">
        <v>38521.9</v>
      </c>
      <c r="V31" s="221">
        <v>56457.600000000006</v>
      </c>
      <c r="W31" s="221">
        <v>86669.6</v>
      </c>
      <c r="X31" s="221">
        <v>118984.79999999999</v>
      </c>
      <c r="Y31" s="221">
        <v>261330</v>
      </c>
      <c r="Z31" s="239" t="s">
        <v>393</v>
      </c>
    </row>
    <row r="32" spans="1:26" ht="18.9" customHeight="1">
      <c r="A32" s="240" t="s">
        <v>20</v>
      </c>
      <c r="B32" s="221">
        <v>34</v>
      </c>
      <c r="C32" s="221">
        <v>34</v>
      </c>
      <c r="D32" s="221">
        <v>34</v>
      </c>
      <c r="E32" s="221">
        <v>34</v>
      </c>
      <c r="F32" s="221">
        <v>34</v>
      </c>
      <c r="G32" s="221">
        <v>34</v>
      </c>
      <c r="H32" s="221">
        <v>34</v>
      </c>
      <c r="I32" s="221">
        <v>34</v>
      </c>
      <c r="J32" s="221">
        <v>34</v>
      </c>
      <c r="K32" s="221">
        <v>34</v>
      </c>
      <c r="L32" s="221">
        <v>477.19999999999993</v>
      </c>
      <c r="M32" s="221">
        <v>1362.4</v>
      </c>
      <c r="N32" s="221">
        <v>2385.65</v>
      </c>
      <c r="O32" s="221">
        <v>3244.4999999999995</v>
      </c>
      <c r="P32" s="221">
        <v>4450.799999999999</v>
      </c>
      <c r="Q32" s="221">
        <v>7809.849999999999</v>
      </c>
      <c r="R32" s="221">
        <v>11767.300000000001</v>
      </c>
      <c r="S32" s="221">
        <v>16784.15</v>
      </c>
      <c r="T32" s="221">
        <v>23287.000000000004</v>
      </c>
      <c r="U32" s="221">
        <v>35407.4</v>
      </c>
      <c r="V32" s="221">
        <v>46941</v>
      </c>
      <c r="W32" s="221">
        <v>71205.45000000001</v>
      </c>
      <c r="X32" s="221">
        <v>95093.75</v>
      </c>
      <c r="Y32" s="221">
        <v>208876.1</v>
      </c>
      <c r="Z32" s="239" t="s">
        <v>394</v>
      </c>
    </row>
    <row r="33" spans="1:26" ht="18.9" customHeight="1">
      <c r="A33" s="240" t="s">
        <v>21</v>
      </c>
      <c r="B33" s="221">
        <v>0</v>
      </c>
      <c r="C33" s="221">
        <v>0</v>
      </c>
      <c r="D33" s="221">
        <v>0</v>
      </c>
      <c r="E33" s="221">
        <v>0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221">
        <v>0</v>
      </c>
      <c r="L33" s="221">
        <v>0</v>
      </c>
      <c r="M33" s="221">
        <v>133.24800000000002</v>
      </c>
      <c r="N33" s="221">
        <v>394.56000000000006</v>
      </c>
      <c r="O33" s="221">
        <v>828.48</v>
      </c>
      <c r="P33" s="221">
        <v>1941.5040000000004</v>
      </c>
      <c r="Q33" s="221">
        <v>7132.128</v>
      </c>
      <c r="R33" s="221">
        <v>12376.512</v>
      </c>
      <c r="S33" s="221">
        <v>18060</v>
      </c>
      <c r="T33" s="221">
        <v>23979.36</v>
      </c>
      <c r="U33" s="221">
        <v>36637.056</v>
      </c>
      <c r="V33" s="221">
        <v>50316.288</v>
      </c>
      <c r="W33" s="221">
        <v>78962.59200000002</v>
      </c>
      <c r="X33" s="221">
        <v>106514.592</v>
      </c>
      <c r="Y33" s="221">
        <v>231571.58400000003</v>
      </c>
      <c r="Z33" s="239" t="s">
        <v>395</v>
      </c>
    </row>
    <row r="34" spans="1:26" ht="18.9" customHeight="1">
      <c r="A34" s="240" t="s">
        <v>22</v>
      </c>
      <c r="B34" s="221">
        <v>25</v>
      </c>
      <c r="C34" s="221">
        <v>25</v>
      </c>
      <c r="D34" s="221">
        <v>25</v>
      </c>
      <c r="E34" s="221">
        <v>25</v>
      </c>
      <c r="F34" s="221">
        <v>25</v>
      </c>
      <c r="G34" s="221">
        <v>25</v>
      </c>
      <c r="H34" s="221">
        <v>25</v>
      </c>
      <c r="I34" s="221">
        <v>25</v>
      </c>
      <c r="J34" s="221">
        <v>25</v>
      </c>
      <c r="K34" s="221">
        <v>25</v>
      </c>
      <c r="L34" s="221">
        <v>25</v>
      </c>
      <c r="M34" s="221">
        <v>25</v>
      </c>
      <c r="N34" s="221">
        <v>25</v>
      </c>
      <c r="O34" s="221">
        <v>1155.75</v>
      </c>
      <c r="P34" s="221">
        <v>2651.85</v>
      </c>
      <c r="Q34" s="221">
        <v>6809.200000000001</v>
      </c>
      <c r="R34" s="221">
        <v>12300.15</v>
      </c>
      <c r="S34" s="221">
        <v>18121.35</v>
      </c>
      <c r="T34" s="221">
        <v>23942.55</v>
      </c>
      <c r="U34" s="221">
        <v>35892.6</v>
      </c>
      <c r="V34" s="221">
        <v>48032.4</v>
      </c>
      <c r="W34" s="221">
        <v>73231.5</v>
      </c>
      <c r="X34" s="221">
        <v>99658.95000000001</v>
      </c>
      <c r="Y34" s="221">
        <v>240487.34999999998</v>
      </c>
      <c r="Z34" s="239" t="s">
        <v>396</v>
      </c>
    </row>
    <row r="35" spans="1:26" ht="18.9" customHeight="1">
      <c r="A35" s="240" t="s">
        <v>23</v>
      </c>
      <c r="B35" s="221">
        <v>0</v>
      </c>
      <c r="C35" s="221">
        <v>0</v>
      </c>
      <c r="D35" s="221">
        <v>0</v>
      </c>
      <c r="E35" s="221">
        <v>0</v>
      </c>
      <c r="F35" s="221">
        <v>0</v>
      </c>
      <c r="G35" s="221">
        <v>0</v>
      </c>
      <c r="H35" s="221">
        <v>0</v>
      </c>
      <c r="I35" s="221">
        <v>0</v>
      </c>
      <c r="J35" s="221">
        <v>27.35</v>
      </c>
      <c r="K35" s="221">
        <v>236.7</v>
      </c>
      <c r="L35" s="221">
        <v>1263.25</v>
      </c>
      <c r="M35" s="221">
        <v>2784.2</v>
      </c>
      <c r="N35" s="221">
        <v>4318.75</v>
      </c>
      <c r="O35" s="221">
        <v>6201.900000000001</v>
      </c>
      <c r="P35" s="221">
        <v>8175.2</v>
      </c>
      <c r="Q35" s="221">
        <v>13097.3</v>
      </c>
      <c r="R35" s="221">
        <v>18770.45</v>
      </c>
      <c r="S35" s="221">
        <v>24492.500000000004</v>
      </c>
      <c r="T35" s="221">
        <v>30240.2</v>
      </c>
      <c r="U35" s="221">
        <v>41928.399999999994</v>
      </c>
      <c r="V35" s="221">
        <v>55625.3</v>
      </c>
      <c r="W35" s="221">
        <v>83141.55</v>
      </c>
      <c r="X35" s="221">
        <v>110706.65000000001</v>
      </c>
      <c r="Y35" s="221">
        <v>250618.69999999998</v>
      </c>
      <c r="Z35" s="239" t="s">
        <v>397</v>
      </c>
    </row>
    <row r="36" spans="1:26" ht="18.9" customHeight="1">
      <c r="A36" s="24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239"/>
    </row>
    <row r="37" spans="1:26" ht="18.9" customHeight="1">
      <c r="A37" s="241" t="s">
        <v>90</v>
      </c>
      <c r="B37" s="221">
        <v>0</v>
      </c>
      <c r="C37" s="221">
        <v>0</v>
      </c>
      <c r="D37" s="221">
        <v>0</v>
      </c>
      <c r="E37" s="221">
        <v>0</v>
      </c>
      <c r="F37" s="221">
        <v>0</v>
      </c>
      <c r="G37" s="221">
        <v>0</v>
      </c>
      <c r="H37" s="221">
        <v>0</v>
      </c>
      <c r="I37" s="221">
        <v>0</v>
      </c>
      <c r="J37" s="221">
        <v>0</v>
      </c>
      <c r="K37" s="221">
        <v>0</v>
      </c>
      <c r="L37" s="221">
        <v>0</v>
      </c>
      <c r="M37" s="221">
        <v>0</v>
      </c>
      <c r="N37" s="221">
        <v>0</v>
      </c>
      <c r="O37" s="221">
        <v>0</v>
      </c>
      <c r="P37" s="221">
        <v>0</v>
      </c>
      <c r="Q37" s="221">
        <v>261</v>
      </c>
      <c r="R37" s="221">
        <v>1111</v>
      </c>
      <c r="S37" s="221">
        <v>2356</v>
      </c>
      <c r="T37" s="221">
        <v>4113</v>
      </c>
      <c r="U37" s="221">
        <v>9759</v>
      </c>
      <c r="V37" s="221">
        <v>15557</v>
      </c>
      <c r="W37" s="221">
        <v>27231</v>
      </c>
      <c r="X37" s="221">
        <v>38918</v>
      </c>
      <c r="Y37" s="221">
        <v>97314</v>
      </c>
      <c r="Z37" s="239" t="s">
        <v>438</v>
      </c>
    </row>
    <row r="38" spans="1:26" ht="18.9" customHeight="1">
      <c r="A38" s="242"/>
      <c r="B38" s="243"/>
      <c r="C38" s="243"/>
      <c r="D38" s="243"/>
      <c r="E38" s="243"/>
      <c r="F38" s="243"/>
      <c r="G38" s="243"/>
      <c r="H38" s="243"/>
      <c r="I38" s="243"/>
      <c r="J38" s="243"/>
      <c r="K38" s="244"/>
      <c r="L38" s="243"/>
      <c r="M38" s="243"/>
      <c r="X38" s="239"/>
      <c r="Z38" s="239"/>
    </row>
    <row r="39" spans="1:26" ht="18.9" customHeight="1">
      <c r="A39" s="238"/>
      <c r="B39" s="587" t="s">
        <v>24</v>
      </c>
      <c r="C39" s="588"/>
      <c r="D39" s="588"/>
      <c r="E39" s="588"/>
      <c r="F39" s="588"/>
      <c r="G39" s="588"/>
      <c r="H39" s="588"/>
      <c r="I39" s="588"/>
      <c r="J39" s="588"/>
      <c r="K39" s="588"/>
      <c r="L39" s="588"/>
      <c r="M39" s="589"/>
      <c r="N39" s="587" t="s">
        <v>398</v>
      </c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589"/>
      <c r="Z39" s="239"/>
    </row>
    <row r="40" spans="1:26" ht="18.9" customHeight="1">
      <c r="A40" s="245" t="s">
        <v>169</v>
      </c>
      <c r="B40" s="11">
        <v>0.192</v>
      </c>
      <c r="C40" s="11">
        <v>0.16</v>
      </c>
      <c r="D40" s="11">
        <v>0.13714285714285715</v>
      </c>
      <c r="E40" s="11">
        <v>0.12</v>
      </c>
      <c r="F40" s="11">
        <v>0.096</v>
      </c>
      <c r="G40" s="11">
        <v>0.08</v>
      </c>
      <c r="H40" s="11">
        <v>0.06857142857142857</v>
      </c>
      <c r="I40" s="11">
        <v>0.06</v>
      </c>
      <c r="J40" s="11">
        <v>0.05333333333333334</v>
      </c>
      <c r="K40" s="11">
        <v>0.048</v>
      </c>
      <c r="L40" s="11">
        <v>0.04</v>
      </c>
      <c r="M40" s="11">
        <v>0.5184285714285715</v>
      </c>
      <c r="N40" s="11">
        <v>1.1864375</v>
      </c>
      <c r="O40" s="11">
        <v>1.9044444444444444</v>
      </c>
      <c r="P40" s="11">
        <v>2.6414500000000003</v>
      </c>
      <c r="Q40" s="11">
        <v>4.2328</v>
      </c>
      <c r="R40" s="11">
        <v>5.835666666666667</v>
      </c>
      <c r="S40" s="11">
        <v>7.264514285714285</v>
      </c>
      <c r="T40" s="11">
        <v>8.486149999999999</v>
      </c>
      <c r="U40" s="11">
        <v>10.52712</v>
      </c>
      <c r="V40" s="11">
        <v>12.177066666666665</v>
      </c>
      <c r="W40" s="11">
        <v>14.901875</v>
      </c>
      <c r="X40" s="11">
        <v>17.07034</v>
      </c>
      <c r="Y40" s="11">
        <v>21.907855</v>
      </c>
      <c r="Z40" s="239" t="s">
        <v>372</v>
      </c>
    </row>
    <row r="41" spans="1:26" ht="18.9" customHeight="1">
      <c r="A41" s="245" t="s">
        <v>67</v>
      </c>
      <c r="B41" s="250">
        <v>0</v>
      </c>
      <c r="C41" s="250">
        <v>0</v>
      </c>
      <c r="D41" s="250">
        <v>0</v>
      </c>
      <c r="E41" s="250">
        <v>0</v>
      </c>
      <c r="F41" s="250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50">
        <v>1.2</v>
      </c>
      <c r="M41" s="250">
        <v>2.9080000000000004</v>
      </c>
      <c r="N41" s="250">
        <v>4.639875</v>
      </c>
      <c r="O41" s="250">
        <v>6.009777777777778</v>
      </c>
      <c r="P41" s="250">
        <v>7.081250000000002</v>
      </c>
      <c r="Q41" s="250">
        <v>9.10416</v>
      </c>
      <c r="R41" s="250">
        <v>10.778366666666669</v>
      </c>
      <c r="S41" s="250">
        <v>12.249628571428573</v>
      </c>
      <c r="T41" s="250">
        <v>13.502975000000001</v>
      </c>
      <c r="U41" s="250">
        <v>15.69496</v>
      </c>
      <c r="V41" s="250">
        <v>17.23978333333333</v>
      </c>
      <c r="W41" s="250">
        <v>19.4283625</v>
      </c>
      <c r="X41" s="250">
        <v>21.01884</v>
      </c>
      <c r="Y41" s="250">
        <v>24.449085000000004</v>
      </c>
      <c r="Z41" s="239" t="s">
        <v>373</v>
      </c>
    </row>
    <row r="42" spans="1:26" ht="18.9" customHeight="1">
      <c r="A42" s="245" t="s">
        <v>70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</v>
      </c>
      <c r="G42" s="11">
        <v>0.16666666666666669</v>
      </c>
      <c r="H42" s="11">
        <v>0.14285714285714285</v>
      </c>
      <c r="I42" s="11">
        <v>0.125</v>
      </c>
      <c r="J42" s="11">
        <v>0.1111111111111111</v>
      </c>
      <c r="K42" s="11">
        <v>0.1</v>
      </c>
      <c r="L42" s="11">
        <v>0.19441666666666668</v>
      </c>
      <c r="M42" s="11">
        <v>1.2748571428571431</v>
      </c>
      <c r="N42" s="11">
        <v>2.8008125</v>
      </c>
      <c r="O42" s="11">
        <v>4.0376111111111115</v>
      </c>
      <c r="P42" s="11">
        <v>5.027049999999999</v>
      </c>
      <c r="Q42" s="11">
        <v>6.808</v>
      </c>
      <c r="R42" s="11">
        <v>8.078133333333334</v>
      </c>
      <c r="S42" s="11">
        <v>9.135542857142857</v>
      </c>
      <c r="T42" s="11">
        <v>10.109525000000001</v>
      </c>
      <c r="U42" s="11">
        <v>11.786819999999999</v>
      </c>
      <c r="V42" s="11">
        <v>12.926500000000003</v>
      </c>
      <c r="W42" s="11">
        <v>14.382437500000004</v>
      </c>
      <c r="X42" s="11">
        <v>15.260179999999998</v>
      </c>
      <c r="Y42" s="11">
        <v>17.009385</v>
      </c>
      <c r="Z42" s="239" t="s">
        <v>374</v>
      </c>
    </row>
    <row r="43" spans="1:26" ht="18.9" customHeight="1">
      <c r="A43" s="245" t="s">
        <v>73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0.2857142857142857</v>
      </c>
      <c r="I43" s="11">
        <v>0.25</v>
      </c>
      <c r="J43" s="11">
        <v>0.8241822222222223</v>
      </c>
      <c r="K43" s="11">
        <v>2.066076</v>
      </c>
      <c r="L43" s="11">
        <v>3.9539983333333333</v>
      </c>
      <c r="M43" s="11">
        <v>5.302514285714286</v>
      </c>
      <c r="N43" s="11">
        <v>6.1446000000000005</v>
      </c>
      <c r="O43" s="11">
        <v>6.782834444444444</v>
      </c>
      <c r="P43" s="11">
        <v>7.2934220000000005</v>
      </c>
      <c r="Q43" s="11">
        <v>8.4352048</v>
      </c>
      <c r="R43" s="11">
        <v>9.196393333333333</v>
      </c>
      <c r="S43" s="11">
        <v>9.722900571428571</v>
      </c>
      <c r="T43" s="11">
        <v>10.1855015</v>
      </c>
      <c r="U43" s="11">
        <v>10.8391624</v>
      </c>
      <c r="V43" s="11">
        <v>11.26992</v>
      </c>
      <c r="W43" s="11">
        <v>11.830940499999999</v>
      </c>
      <c r="X43" s="11">
        <v>12.1705626</v>
      </c>
      <c r="Y43" s="11">
        <v>12.8452921</v>
      </c>
      <c r="Z43" s="239" t="s">
        <v>375</v>
      </c>
    </row>
    <row r="44" spans="1:26" ht="18.9" customHeight="1">
      <c r="A44" s="245" t="s">
        <v>76</v>
      </c>
      <c r="B44" s="250">
        <v>0</v>
      </c>
      <c r="C44" s="250">
        <v>0</v>
      </c>
      <c r="D44" s="250">
        <v>0</v>
      </c>
      <c r="E44" s="250">
        <v>0</v>
      </c>
      <c r="F44" s="250">
        <v>0</v>
      </c>
      <c r="G44" s="250">
        <v>0</v>
      </c>
      <c r="H44" s="250">
        <v>0</v>
      </c>
      <c r="I44" s="250">
        <v>0</v>
      </c>
      <c r="J44" s="250">
        <v>0</v>
      </c>
      <c r="K44" s="250">
        <v>0</v>
      </c>
      <c r="L44" s="250">
        <v>0.183</v>
      </c>
      <c r="M44" s="250">
        <v>1.0371428571428571</v>
      </c>
      <c r="N44" s="250">
        <v>1.8546875</v>
      </c>
      <c r="O44" s="250">
        <v>2.738611111111111</v>
      </c>
      <c r="P44" s="250">
        <v>3.5319999999999996</v>
      </c>
      <c r="Q44" s="250">
        <v>5.179</v>
      </c>
      <c r="R44" s="250">
        <v>6.420466666666666</v>
      </c>
      <c r="S44" s="250">
        <v>7.315400000000001</v>
      </c>
      <c r="T44" s="250">
        <v>7.979475</v>
      </c>
      <c r="U44" s="250">
        <v>8.914839999999998</v>
      </c>
      <c r="V44" s="250">
        <v>9.533700000000001</v>
      </c>
      <c r="W44" s="250">
        <v>10.1454375</v>
      </c>
      <c r="X44" s="250">
        <v>10.49862</v>
      </c>
      <c r="Y44" s="250">
        <v>11.200984999999998</v>
      </c>
      <c r="Z44" s="239" t="s">
        <v>376</v>
      </c>
    </row>
    <row r="45" spans="1:26" ht="18.9" customHeight="1">
      <c r="A45" s="245" t="s">
        <v>79</v>
      </c>
      <c r="B45" s="250">
        <v>0</v>
      </c>
      <c r="C45" s="250">
        <v>0</v>
      </c>
      <c r="D45" s="250">
        <v>0</v>
      </c>
      <c r="E45" s="250">
        <v>0</v>
      </c>
      <c r="F45" s="250">
        <v>0</v>
      </c>
      <c r="G45" s="250">
        <v>0</v>
      </c>
      <c r="H45" s="250">
        <v>0</v>
      </c>
      <c r="I45" s="250">
        <v>0</v>
      </c>
      <c r="J45" s="250">
        <v>0</v>
      </c>
      <c r="K45" s="250">
        <v>1.0329000000000002</v>
      </c>
      <c r="L45" s="250">
        <v>2.6727499999999997</v>
      </c>
      <c r="M45" s="250">
        <v>3.9799285714285713</v>
      </c>
      <c r="N45" s="250">
        <v>4.960312500000001</v>
      </c>
      <c r="O45" s="250">
        <v>5.8135</v>
      </c>
      <c r="P45" s="250">
        <v>6.428100000000001</v>
      </c>
      <c r="Q45" s="250">
        <v>7.751759999999999</v>
      </c>
      <c r="R45" s="250">
        <v>8.4892</v>
      </c>
      <c r="S45" s="250">
        <v>9.008228571428571</v>
      </c>
      <c r="T45" s="250">
        <v>9.3975</v>
      </c>
      <c r="U45" s="250">
        <v>9.94788</v>
      </c>
      <c r="V45" s="250">
        <v>10.3148</v>
      </c>
      <c r="W45" s="250">
        <v>10.7870625</v>
      </c>
      <c r="X45" s="250">
        <v>11.070419999999999</v>
      </c>
      <c r="Y45" s="250">
        <v>11.641194999999998</v>
      </c>
      <c r="Z45" s="239" t="s">
        <v>377</v>
      </c>
    </row>
    <row r="46" spans="1:26" ht="18.9" customHeight="1">
      <c r="A46" s="245" t="s">
        <v>82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0.2</v>
      </c>
      <c r="G46" s="11">
        <v>0.16666666666666669</v>
      </c>
      <c r="H46" s="11">
        <v>0.14285714285714285</v>
      </c>
      <c r="I46" s="11">
        <v>0.125</v>
      </c>
      <c r="J46" s="11">
        <v>0.1111111111111111</v>
      </c>
      <c r="K46" s="11">
        <v>0.1</v>
      </c>
      <c r="L46" s="11">
        <v>0.14949999999999997</v>
      </c>
      <c r="M46" s="11">
        <v>0.7506428571428572</v>
      </c>
      <c r="N46" s="11">
        <v>1.7265625</v>
      </c>
      <c r="O46" s="11">
        <v>2.8568333333333333</v>
      </c>
      <c r="P46" s="11">
        <v>3.8447500000000003</v>
      </c>
      <c r="Q46" s="11">
        <v>5.69272</v>
      </c>
      <c r="R46" s="11">
        <v>6.976933333333333</v>
      </c>
      <c r="S46" s="11">
        <v>8.00302857142857</v>
      </c>
      <c r="T46" s="11">
        <v>8.7407</v>
      </c>
      <c r="U46" s="11">
        <v>9.961039999999999</v>
      </c>
      <c r="V46" s="11">
        <v>10.828716666666665</v>
      </c>
      <c r="W46" s="11">
        <v>11.818100000000003</v>
      </c>
      <c r="X46" s="11">
        <v>12.103250000000001</v>
      </c>
      <c r="Y46" s="11">
        <v>12.673575000000001</v>
      </c>
      <c r="Z46" s="239" t="s">
        <v>378</v>
      </c>
    </row>
    <row r="47" spans="1:26" ht="18.9" customHeight="1">
      <c r="A47" s="245" t="s">
        <v>85</v>
      </c>
      <c r="B47" s="250">
        <v>0</v>
      </c>
      <c r="C47" s="250">
        <v>0</v>
      </c>
      <c r="D47" s="250">
        <v>0</v>
      </c>
      <c r="E47" s="250">
        <v>0</v>
      </c>
      <c r="F47" s="250">
        <v>0</v>
      </c>
      <c r="G47" s="250">
        <v>0</v>
      </c>
      <c r="H47" s="250">
        <v>0</v>
      </c>
      <c r="I47" s="250">
        <v>0</v>
      </c>
      <c r="J47" s="250">
        <v>0</v>
      </c>
      <c r="K47" s="250">
        <v>0</v>
      </c>
      <c r="L47" s="250">
        <v>0</v>
      </c>
      <c r="M47" s="250">
        <v>0.9314285714285714</v>
      </c>
      <c r="N47" s="250">
        <v>1.8556250000000003</v>
      </c>
      <c r="O47" s="250">
        <v>2.917222222222222</v>
      </c>
      <c r="P47" s="250">
        <v>3.8116</v>
      </c>
      <c r="Q47" s="250">
        <v>5.86584</v>
      </c>
      <c r="R47" s="250">
        <v>7.422533333333332</v>
      </c>
      <c r="S47" s="250">
        <v>8.769485714285716</v>
      </c>
      <c r="T47" s="250">
        <v>9.7703</v>
      </c>
      <c r="U47" s="250">
        <v>11.282259999999999</v>
      </c>
      <c r="V47" s="250">
        <v>12.384266666666667</v>
      </c>
      <c r="W47" s="250">
        <v>14.144525</v>
      </c>
      <c r="X47" s="250">
        <v>15.279150000000003</v>
      </c>
      <c r="Y47" s="250">
        <v>18.204915</v>
      </c>
      <c r="Z47" s="239" t="s">
        <v>379</v>
      </c>
    </row>
    <row r="48" spans="1:26" ht="18.9" customHeight="1">
      <c r="A48" s="245" t="s">
        <v>88</v>
      </c>
      <c r="B48" s="250">
        <v>0</v>
      </c>
      <c r="C48" s="250">
        <v>0</v>
      </c>
      <c r="D48" s="250">
        <v>0</v>
      </c>
      <c r="E48" s="250">
        <v>0</v>
      </c>
      <c r="F48" s="250">
        <v>0</v>
      </c>
      <c r="G48" s="250">
        <v>0</v>
      </c>
      <c r="H48" s="250">
        <v>0</v>
      </c>
      <c r="I48" s="250">
        <v>0</v>
      </c>
      <c r="J48" s="250">
        <v>0</v>
      </c>
      <c r="K48" s="250">
        <v>0.0015</v>
      </c>
      <c r="L48" s="250">
        <v>0.25575</v>
      </c>
      <c r="M48" s="250">
        <v>0.6790714285714287</v>
      </c>
      <c r="N48" s="250">
        <v>1.0439375000000002</v>
      </c>
      <c r="O48" s="250">
        <v>1.3443333333333332</v>
      </c>
      <c r="P48" s="250">
        <v>1.6010000000000004</v>
      </c>
      <c r="Q48" s="250">
        <v>2.28864</v>
      </c>
      <c r="R48" s="250">
        <v>3.0227</v>
      </c>
      <c r="S48" s="250">
        <v>3.6398571428571427</v>
      </c>
      <c r="T48" s="250">
        <v>4.337025</v>
      </c>
      <c r="U48" s="250">
        <v>6.48208</v>
      </c>
      <c r="V48" s="250">
        <v>7.9982</v>
      </c>
      <c r="W48" s="250">
        <v>9.217875000000001</v>
      </c>
      <c r="X48" s="250">
        <v>9.51752</v>
      </c>
      <c r="Y48" s="250">
        <v>10.113230000000001</v>
      </c>
      <c r="Z48" s="239" t="s">
        <v>380</v>
      </c>
    </row>
    <row r="49" spans="1:26" ht="18.9" customHeight="1">
      <c r="A49" s="245" t="s">
        <v>19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0.19529999999999997</v>
      </c>
      <c r="L49" s="11">
        <v>0.6478333333333334</v>
      </c>
      <c r="M49" s="11">
        <v>1.477857142857143</v>
      </c>
      <c r="N49" s="11">
        <v>2.7698125</v>
      </c>
      <c r="O49" s="11">
        <v>4.105222222222222</v>
      </c>
      <c r="P49" s="11">
        <v>5.0806499999999994</v>
      </c>
      <c r="Q49" s="11">
        <v>7.85476</v>
      </c>
      <c r="R49" s="11">
        <v>9.7746</v>
      </c>
      <c r="S49" s="11">
        <v>11.264942857142858</v>
      </c>
      <c r="T49" s="11">
        <v>12.647625000000001</v>
      </c>
      <c r="U49" s="11">
        <v>14.62096</v>
      </c>
      <c r="V49" s="11">
        <v>16.172633333333334</v>
      </c>
      <c r="W49" s="11">
        <v>18.8033</v>
      </c>
      <c r="X49" s="11">
        <v>20.47666</v>
      </c>
      <c r="Y49" s="11">
        <v>21.417135</v>
      </c>
      <c r="Z49" s="239" t="s">
        <v>381</v>
      </c>
    </row>
    <row r="50" spans="1:26" ht="18.9" customHeight="1">
      <c r="A50" s="245" t="s">
        <v>68</v>
      </c>
      <c r="B50" s="11">
        <v>0.48</v>
      </c>
      <c r="C50" s="11">
        <v>0.4</v>
      </c>
      <c r="D50" s="11">
        <v>0.34285714285714286</v>
      </c>
      <c r="E50" s="11">
        <v>0.3</v>
      </c>
      <c r="F50" s="11">
        <v>0.24</v>
      </c>
      <c r="G50" s="11">
        <v>0.2</v>
      </c>
      <c r="H50" s="11">
        <v>0.17142857142857143</v>
      </c>
      <c r="I50" s="11">
        <v>0.15</v>
      </c>
      <c r="J50" s="11">
        <v>0.13333333333333333</v>
      </c>
      <c r="K50" s="11">
        <v>0.12</v>
      </c>
      <c r="L50" s="11">
        <v>1.6705833333333333</v>
      </c>
      <c r="M50" s="11">
        <v>2.978214285714286</v>
      </c>
      <c r="N50" s="11">
        <v>4.25775</v>
      </c>
      <c r="O50" s="11">
        <v>5.495555555555556</v>
      </c>
      <c r="P50" s="11">
        <v>6.6228</v>
      </c>
      <c r="Q50" s="11">
        <v>8.91</v>
      </c>
      <c r="R50" s="11">
        <v>10.7137</v>
      </c>
      <c r="S50" s="11">
        <v>12.195285714285717</v>
      </c>
      <c r="T50" s="11">
        <v>13.38425</v>
      </c>
      <c r="U50" s="11">
        <v>15.179100000000002</v>
      </c>
      <c r="V50" s="11">
        <v>16.690916666666666</v>
      </c>
      <c r="W50" s="11">
        <v>18.6094125</v>
      </c>
      <c r="X50" s="11">
        <v>19.76456</v>
      </c>
      <c r="Y50" s="11">
        <v>21.425065</v>
      </c>
      <c r="Z50" s="239" t="s">
        <v>382</v>
      </c>
    </row>
    <row r="51" spans="1:26" ht="18.9" customHeight="1">
      <c r="A51" s="245" t="s">
        <v>71</v>
      </c>
      <c r="B51" s="250">
        <v>0</v>
      </c>
      <c r="C51" s="250">
        <v>0</v>
      </c>
      <c r="D51" s="250">
        <v>0</v>
      </c>
      <c r="E51" s="250">
        <v>0</v>
      </c>
      <c r="F51" s="250">
        <v>0</v>
      </c>
      <c r="G51" s="250">
        <v>0</v>
      </c>
      <c r="H51" s="250">
        <v>0</v>
      </c>
      <c r="I51" s="250">
        <v>0</v>
      </c>
      <c r="J51" s="250">
        <v>0</v>
      </c>
      <c r="K51" s="250">
        <v>0</v>
      </c>
      <c r="L51" s="250">
        <v>0</v>
      </c>
      <c r="M51" s="250">
        <v>0</v>
      </c>
      <c r="N51" s="250">
        <v>0.39375</v>
      </c>
      <c r="O51" s="250">
        <v>2.7630555555555554</v>
      </c>
      <c r="P51" s="250">
        <v>4.6566</v>
      </c>
      <c r="Q51" s="250">
        <v>8.05516</v>
      </c>
      <c r="R51" s="250">
        <v>10.337133333333334</v>
      </c>
      <c r="S51" s="250">
        <v>11.981028571428572</v>
      </c>
      <c r="T51" s="250">
        <v>13.201775</v>
      </c>
      <c r="U51" s="250">
        <v>14.92056</v>
      </c>
      <c r="V51" s="250">
        <v>16.0583</v>
      </c>
      <c r="W51" s="250">
        <v>17.517025000000004</v>
      </c>
      <c r="X51" s="250">
        <v>18.39715</v>
      </c>
      <c r="Y51" s="250">
        <v>21.72812</v>
      </c>
      <c r="Z51" s="239" t="s">
        <v>383</v>
      </c>
    </row>
    <row r="52" spans="1:26" ht="18.9" customHeight="1">
      <c r="A52" s="245" t="s">
        <v>74</v>
      </c>
      <c r="B52" s="250">
        <v>0</v>
      </c>
      <c r="C52" s="250">
        <v>0</v>
      </c>
      <c r="D52" s="250">
        <v>0</v>
      </c>
      <c r="E52" s="250">
        <v>0</v>
      </c>
      <c r="F52" s="250">
        <v>0</v>
      </c>
      <c r="G52" s="250">
        <v>0</v>
      </c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1.1889375</v>
      </c>
      <c r="O52" s="250">
        <v>2.8044999999999995</v>
      </c>
      <c r="P52" s="250">
        <v>4.2768</v>
      </c>
      <c r="Q52" s="250">
        <v>7.4028</v>
      </c>
      <c r="R52" s="250">
        <v>9.791099999999998</v>
      </c>
      <c r="S52" s="250">
        <v>11.670314285714287</v>
      </c>
      <c r="T52" s="250">
        <v>13.2068</v>
      </c>
      <c r="U52" s="250">
        <v>15.609979999999998</v>
      </c>
      <c r="V52" s="250">
        <v>17.375233333333334</v>
      </c>
      <c r="W52" s="250">
        <v>19.712474999999998</v>
      </c>
      <c r="X52" s="250">
        <v>21.20186</v>
      </c>
      <c r="Y52" s="250">
        <v>24.57775</v>
      </c>
      <c r="Z52" s="239" t="s">
        <v>384</v>
      </c>
    </row>
    <row r="53" spans="1:26" ht="18.9" customHeight="1">
      <c r="A53" s="245" t="s">
        <v>77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0.24</v>
      </c>
      <c r="G53" s="11">
        <v>0.2</v>
      </c>
      <c r="H53" s="11">
        <v>0.17142857142857143</v>
      </c>
      <c r="I53" s="11">
        <v>0.15</v>
      </c>
      <c r="J53" s="11">
        <v>0.13333333333333333</v>
      </c>
      <c r="K53" s="11">
        <v>0.12</v>
      </c>
      <c r="L53" s="11">
        <v>0.3475</v>
      </c>
      <c r="M53" s="11">
        <v>1.2869285714285714</v>
      </c>
      <c r="N53" s="11">
        <v>2.3460625000000004</v>
      </c>
      <c r="O53" s="11">
        <v>3.1460555555555554</v>
      </c>
      <c r="P53" s="11">
        <v>3.79665</v>
      </c>
      <c r="Q53" s="11">
        <v>5.6136800000000004</v>
      </c>
      <c r="R53" s="11">
        <v>7.359033333333333</v>
      </c>
      <c r="S53" s="11">
        <v>8.95117142857143</v>
      </c>
      <c r="T53" s="11">
        <v>10.36135</v>
      </c>
      <c r="U53" s="11">
        <v>12.68048</v>
      </c>
      <c r="V53" s="11">
        <v>14.211300000000001</v>
      </c>
      <c r="W53" s="11">
        <v>16.4306375</v>
      </c>
      <c r="X53" s="11">
        <v>17.90191</v>
      </c>
      <c r="Y53" s="11">
        <v>18.86794</v>
      </c>
      <c r="Z53" s="239" t="s">
        <v>385</v>
      </c>
    </row>
    <row r="54" spans="1:26" ht="18.9" customHeight="1">
      <c r="A54" s="245" t="s">
        <v>80</v>
      </c>
      <c r="B54" s="250">
        <v>0</v>
      </c>
      <c r="C54" s="250">
        <v>0</v>
      </c>
      <c r="D54" s="250">
        <v>0</v>
      </c>
      <c r="E54" s="250">
        <v>0</v>
      </c>
      <c r="F54" s="250">
        <v>0</v>
      </c>
      <c r="G54" s="250">
        <v>0</v>
      </c>
      <c r="H54" s="250">
        <v>0</v>
      </c>
      <c r="I54" s="250">
        <v>0</v>
      </c>
      <c r="J54" s="250">
        <v>0</v>
      </c>
      <c r="K54" s="250">
        <v>0</v>
      </c>
      <c r="L54" s="250">
        <v>0.3318333333333333</v>
      </c>
      <c r="M54" s="250">
        <v>1.6600714285714289</v>
      </c>
      <c r="N54" s="250">
        <v>2.7226875</v>
      </c>
      <c r="O54" s="250">
        <v>3.4791111111111106</v>
      </c>
      <c r="P54" s="250">
        <v>4.35935</v>
      </c>
      <c r="Q54" s="250">
        <v>6.612</v>
      </c>
      <c r="R54" s="250">
        <v>8.4441</v>
      </c>
      <c r="S54" s="250">
        <v>9.899971428571428</v>
      </c>
      <c r="T54" s="250">
        <v>11.0352</v>
      </c>
      <c r="U54" s="250">
        <v>12.67924</v>
      </c>
      <c r="V54" s="250">
        <v>13.842633333333335</v>
      </c>
      <c r="W54" s="250">
        <v>15.329962500000002</v>
      </c>
      <c r="X54" s="250">
        <v>16.18344</v>
      </c>
      <c r="Y54" s="250">
        <v>16.96791</v>
      </c>
      <c r="Z54" s="239" t="s">
        <v>386</v>
      </c>
    </row>
    <row r="55" spans="1:26" ht="18.9" customHeight="1">
      <c r="A55" s="245" t="s">
        <v>83</v>
      </c>
      <c r="B55" s="250">
        <v>0</v>
      </c>
      <c r="C55" s="250">
        <v>0</v>
      </c>
      <c r="D55" s="250">
        <v>0</v>
      </c>
      <c r="E55" s="250">
        <v>0</v>
      </c>
      <c r="F55" s="250">
        <v>0</v>
      </c>
      <c r="G55" s="250">
        <v>0</v>
      </c>
      <c r="H55" s="250">
        <v>0</v>
      </c>
      <c r="I55" s="250">
        <v>0.12399999999999997</v>
      </c>
      <c r="J55" s="250">
        <v>0.32099999999999995</v>
      </c>
      <c r="K55" s="250">
        <v>0.6071</v>
      </c>
      <c r="L55" s="250">
        <v>1.2316666666666667</v>
      </c>
      <c r="M55" s="250">
        <v>1.8860000000000001</v>
      </c>
      <c r="N55" s="250">
        <v>2.5751249999999994</v>
      </c>
      <c r="O55" s="250">
        <v>3.3869444444444445</v>
      </c>
      <c r="P55" s="250">
        <v>4.158549999999999</v>
      </c>
      <c r="Q55" s="250">
        <v>5.964720000000001</v>
      </c>
      <c r="R55" s="250">
        <v>7.331800000000001</v>
      </c>
      <c r="S55" s="250">
        <v>8.326514285714287</v>
      </c>
      <c r="T55" s="250">
        <v>9.071875</v>
      </c>
      <c r="U55" s="250">
        <v>10.26824</v>
      </c>
      <c r="V55" s="250">
        <v>11.076100000000002</v>
      </c>
      <c r="W55" s="250">
        <v>12.002062500000001</v>
      </c>
      <c r="X55" s="250">
        <v>12.44767</v>
      </c>
      <c r="Y55" s="250">
        <v>12.980554999999999</v>
      </c>
      <c r="Z55" s="239" t="s">
        <v>387</v>
      </c>
    </row>
    <row r="56" spans="1:26" ht="18.9" customHeight="1">
      <c r="A56" s="245" t="s">
        <v>86</v>
      </c>
      <c r="B56" s="250">
        <v>0</v>
      </c>
      <c r="C56" s="250">
        <v>0</v>
      </c>
      <c r="D56" s="250">
        <v>0</v>
      </c>
      <c r="E56" s="250">
        <v>0</v>
      </c>
      <c r="F56" s="250">
        <v>0</v>
      </c>
      <c r="G56" s="474">
        <v>0</v>
      </c>
      <c r="H56" s="250">
        <v>0</v>
      </c>
      <c r="I56" s="250">
        <v>0</v>
      </c>
      <c r="J56" s="250">
        <v>0</v>
      </c>
      <c r="K56" s="250">
        <v>0</v>
      </c>
      <c r="L56" s="250">
        <v>0</v>
      </c>
      <c r="M56" s="250">
        <v>0.2615714285714285</v>
      </c>
      <c r="N56" s="250">
        <v>1.69575</v>
      </c>
      <c r="O56" s="250">
        <v>3.179333333333333</v>
      </c>
      <c r="P56" s="250">
        <v>4.37485</v>
      </c>
      <c r="Q56" s="250">
        <v>6.922559999999998</v>
      </c>
      <c r="R56" s="250">
        <v>9.1656</v>
      </c>
      <c r="S56" s="250">
        <v>10.83717142857143</v>
      </c>
      <c r="T56" s="250">
        <v>12.40185</v>
      </c>
      <c r="U56" s="250">
        <v>14.61298</v>
      </c>
      <c r="V56" s="250">
        <v>16.15683333333333</v>
      </c>
      <c r="W56" s="250">
        <v>18.1319875</v>
      </c>
      <c r="X56" s="250">
        <v>19.32181</v>
      </c>
      <c r="Y56" s="250">
        <v>20.777785</v>
      </c>
      <c r="Z56" s="239" t="s">
        <v>388</v>
      </c>
    </row>
    <row r="57" spans="1:26" ht="18.9" customHeight="1">
      <c r="A57" s="245" t="s">
        <v>89</v>
      </c>
      <c r="B57" s="250">
        <v>0</v>
      </c>
      <c r="C57" s="250">
        <v>0</v>
      </c>
      <c r="D57" s="250">
        <v>0</v>
      </c>
      <c r="E57" s="250">
        <v>0</v>
      </c>
      <c r="F57" s="250">
        <v>0</v>
      </c>
      <c r="G57" s="250">
        <v>0</v>
      </c>
      <c r="H57" s="250">
        <v>0</v>
      </c>
      <c r="I57" s="250">
        <v>0</v>
      </c>
      <c r="J57" s="250">
        <v>0</v>
      </c>
      <c r="K57" s="250">
        <v>0</v>
      </c>
      <c r="L57" s="250">
        <v>0</v>
      </c>
      <c r="M57" s="250">
        <v>0</v>
      </c>
      <c r="N57" s="250">
        <v>0.0525</v>
      </c>
      <c r="O57" s="250">
        <v>0.8688888888888888</v>
      </c>
      <c r="P57" s="250">
        <v>1.823</v>
      </c>
      <c r="Q57" s="250">
        <v>4.1632</v>
      </c>
      <c r="R57" s="250">
        <v>6.3740000000000006</v>
      </c>
      <c r="S57" s="250">
        <v>8.113714285714286</v>
      </c>
      <c r="T57" s="250">
        <v>9.4525</v>
      </c>
      <c r="U57" s="250">
        <v>11.388</v>
      </c>
      <c r="V57" s="250">
        <v>12.774</v>
      </c>
      <c r="W57" s="250">
        <v>14.634500000000001</v>
      </c>
      <c r="X57" s="250">
        <v>15.759200000000002</v>
      </c>
      <c r="Y57" s="250">
        <v>18.1624</v>
      </c>
      <c r="Z57" s="239" t="s">
        <v>389</v>
      </c>
    </row>
    <row r="58" spans="1:26" ht="18.9" customHeight="1">
      <c r="A58" s="245" t="s">
        <v>66</v>
      </c>
      <c r="B58" s="250">
        <v>0</v>
      </c>
      <c r="C58" s="250">
        <v>0</v>
      </c>
      <c r="D58" s="250">
        <v>0</v>
      </c>
      <c r="E58" s="250">
        <v>0</v>
      </c>
      <c r="F58" s="250">
        <v>0</v>
      </c>
      <c r="G58" s="250">
        <v>0</v>
      </c>
      <c r="H58" s="250">
        <v>0</v>
      </c>
      <c r="I58" s="250">
        <v>0</v>
      </c>
      <c r="J58" s="250">
        <v>0.153</v>
      </c>
      <c r="K58" s="250">
        <v>0.3551999999999999</v>
      </c>
      <c r="L58" s="250">
        <v>1.0434999999999999</v>
      </c>
      <c r="M58" s="250">
        <v>1.8458571428571429</v>
      </c>
      <c r="N58" s="250">
        <v>2.69175</v>
      </c>
      <c r="O58" s="250">
        <v>3.5668333333333337</v>
      </c>
      <c r="P58" s="250">
        <v>4.47105</v>
      </c>
      <c r="Q58" s="250">
        <v>6.48948</v>
      </c>
      <c r="R58" s="250">
        <v>8.147400000000001</v>
      </c>
      <c r="S58" s="250">
        <v>9.576428571428572</v>
      </c>
      <c r="T58" s="250">
        <v>10.74175</v>
      </c>
      <c r="U58" s="250">
        <v>12.46352</v>
      </c>
      <c r="V58" s="250">
        <v>13.73885</v>
      </c>
      <c r="W58" s="250">
        <v>15.429837500000001</v>
      </c>
      <c r="X58" s="250">
        <v>16.634790000000002</v>
      </c>
      <c r="Y58" s="250">
        <v>19.287640000000003</v>
      </c>
      <c r="Z58" s="239" t="s">
        <v>390</v>
      </c>
    </row>
    <row r="59" spans="1:26" ht="18.9" customHeight="1">
      <c r="A59" s="245" t="s">
        <v>69</v>
      </c>
      <c r="B59" s="250">
        <v>0</v>
      </c>
      <c r="C59" s="250">
        <v>0</v>
      </c>
      <c r="D59" s="250">
        <v>0</v>
      </c>
      <c r="E59" s="250">
        <v>0</v>
      </c>
      <c r="F59" s="250">
        <v>0</v>
      </c>
      <c r="G59" s="250">
        <v>0</v>
      </c>
      <c r="H59" s="250">
        <v>0</v>
      </c>
      <c r="I59" s="250">
        <v>0</v>
      </c>
      <c r="J59" s="250">
        <v>0</v>
      </c>
      <c r="K59" s="250">
        <v>0</v>
      </c>
      <c r="L59" s="250">
        <v>0.24266666666666664</v>
      </c>
      <c r="M59" s="250">
        <v>1.2311428571428573</v>
      </c>
      <c r="N59" s="250">
        <v>2.544875</v>
      </c>
      <c r="O59" s="250">
        <v>3.782</v>
      </c>
      <c r="P59" s="250">
        <v>4.818099999999999</v>
      </c>
      <c r="Q59" s="250">
        <v>6.99032</v>
      </c>
      <c r="R59" s="250">
        <v>8.638833333333332</v>
      </c>
      <c r="S59" s="250">
        <v>9.905285714285714</v>
      </c>
      <c r="T59" s="250">
        <v>10.8475</v>
      </c>
      <c r="U59" s="250">
        <v>12.34606</v>
      </c>
      <c r="V59" s="250">
        <v>13.399516666666667</v>
      </c>
      <c r="W59" s="250">
        <v>14.838974999999998</v>
      </c>
      <c r="X59" s="250">
        <v>15.885150000000001</v>
      </c>
      <c r="Y59" s="250">
        <v>17.968719999999998</v>
      </c>
      <c r="Z59" s="239" t="s">
        <v>391</v>
      </c>
    </row>
    <row r="60" spans="1:26" ht="18.9" customHeight="1">
      <c r="A60" s="245" t="s">
        <v>72</v>
      </c>
      <c r="B60" s="11">
        <v>0.16</v>
      </c>
      <c r="C60" s="11">
        <v>0.13333333333333333</v>
      </c>
      <c r="D60" s="11">
        <v>0.1142857142857143</v>
      </c>
      <c r="E60" s="11">
        <v>0.1</v>
      </c>
      <c r="F60" s="11">
        <v>0.08</v>
      </c>
      <c r="G60" s="11">
        <v>0.06666666666666667</v>
      </c>
      <c r="H60" s="11">
        <v>0.05714285714285715</v>
      </c>
      <c r="I60" s="11">
        <v>0.05</v>
      </c>
      <c r="J60" s="11">
        <v>0.044444444444444446</v>
      </c>
      <c r="K60" s="11">
        <v>0.04</v>
      </c>
      <c r="L60" s="11">
        <v>0.03333333333333333</v>
      </c>
      <c r="M60" s="11">
        <v>0.7984285714285716</v>
      </c>
      <c r="N60" s="11">
        <v>1.316875</v>
      </c>
      <c r="O60" s="11">
        <v>1.9946666666666664</v>
      </c>
      <c r="P60" s="11">
        <v>3.00135</v>
      </c>
      <c r="Q60" s="11">
        <v>6.20024</v>
      </c>
      <c r="R60" s="11">
        <v>8.6081</v>
      </c>
      <c r="S60" s="11">
        <v>10.570685714285714</v>
      </c>
      <c r="T60" s="11">
        <v>11.972475000000001</v>
      </c>
      <c r="U60" s="11">
        <v>14.23294</v>
      </c>
      <c r="V60" s="11">
        <v>15.9683</v>
      </c>
      <c r="W60" s="11">
        <v>18.3949875</v>
      </c>
      <c r="X60" s="11">
        <v>19.93938</v>
      </c>
      <c r="Y60" s="11">
        <v>23.064559999999997</v>
      </c>
      <c r="Z60" s="239" t="s">
        <v>392</v>
      </c>
    </row>
    <row r="61" spans="1:26" ht="18.9" customHeight="1">
      <c r="A61" s="245" t="s">
        <v>75</v>
      </c>
      <c r="B61" s="250">
        <v>0</v>
      </c>
      <c r="C61" s="250">
        <v>0</v>
      </c>
      <c r="D61" s="250">
        <v>0</v>
      </c>
      <c r="E61" s="250">
        <v>0</v>
      </c>
      <c r="F61" s="250">
        <v>0</v>
      </c>
      <c r="G61" s="250">
        <v>0</v>
      </c>
      <c r="H61" s="250">
        <v>0</v>
      </c>
      <c r="I61" s="250">
        <v>0</v>
      </c>
      <c r="J61" s="250">
        <v>0</v>
      </c>
      <c r="K61" s="250">
        <v>0</v>
      </c>
      <c r="L61" s="250">
        <v>0</v>
      </c>
      <c r="M61" s="250">
        <v>0.6285000000000001</v>
      </c>
      <c r="N61" s="250">
        <v>2.404625</v>
      </c>
      <c r="O61" s="250">
        <v>4.5355</v>
      </c>
      <c r="P61" s="250">
        <v>7.45495</v>
      </c>
      <c r="Q61" s="250">
        <v>9.506239999999998</v>
      </c>
      <c r="R61" s="250">
        <v>10.844533333333333</v>
      </c>
      <c r="S61" s="250">
        <v>12.117057142857142</v>
      </c>
      <c r="T61" s="250">
        <v>13.4036</v>
      </c>
      <c r="U61" s="250">
        <v>15.408760000000003</v>
      </c>
      <c r="V61" s="250">
        <v>18.819200000000002</v>
      </c>
      <c r="W61" s="250">
        <v>21.6674</v>
      </c>
      <c r="X61" s="250">
        <v>23.79696</v>
      </c>
      <c r="Y61" s="250">
        <v>26.133</v>
      </c>
      <c r="Z61" s="239" t="s">
        <v>393</v>
      </c>
    </row>
    <row r="62" spans="1:26" ht="18.9" customHeight="1">
      <c r="A62" s="245" t="s">
        <v>20</v>
      </c>
      <c r="B62" s="11">
        <v>0.272</v>
      </c>
      <c r="C62" s="11">
        <v>0.22666666666666668</v>
      </c>
      <c r="D62" s="11">
        <v>0.19428571428571428</v>
      </c>
      <c r="E62" s="11">
        <v>0.16999999999999998</v>
      </c>
      <c r="F62" s="11">
        <v>0.136</v>
      </c>
      <c r="G62" s="11">
        <v>0.11333333333333334</v>
      </c>
      <c r="H62" s="11">
        <v>0.09714285714285714</v>
      </c>
      <c r="I62" s="11">
        <v>0.08499999999999999</v>
      </c>
      <c r="J62" s="11">
        <v>0.07555555555555556</v>
      </c>
      <c r="K62" s="11">
        <v>0.068</v>
      </c>
      <c r="L62" s="11">
        <v>0.7953333333333331</v>
      </c>
      <c r="M62" s="11">
        <v>1.9462857142857142</v>
      </c>
      <c r="N62" s="11">
        <v>2.9820625</v>
      </c>
      <c r="O62" s="11">
        <v>3.604999999999999</v>
      </c>
      <c r="P62" s="11">
        <v>4.450799999999999</v>
      </c>
      <c r="Q62" s="11">
        <v>6.247879999999999</v>
      </c>
      <c r="R62" s="11">
        <v>7.844866666666668</v>
      </c>
      <c r="S62" s="11">
        <v>9.590942857142858</v>
      </c>
      <c r="T62" s="11">
        <v>11.643500000000003</v>
      </c>
      <c r="U62" s="11">
        <v>14.16296</v>
      </c>
      <c r="V62" s="11">
        <v>15.647</v>
      </c>
      <c r="W62" s="11">
        <v>17.801362500000003</v>
      </c>
      <c r="X62" s="11">
        <v>19.01875</v>
      </c>
      <c r="Y62" s="11">
        <v>20.887610000000002</v>
      </c>
      <c r="Z62" s="239" t="s">
        <v>394</v>
      </c>
    </row>
    <row r="63" spans="1:26" ht="18.9" customHeight="1">
      <c r="A63" s="245" t="s">
        <v>21</v>
      </c>
      <c r="B63" s="250">
        <v>0</v>
      </c>
      <c r="C63" s="250">
        <v>0</v>
      </c>
      <c r="D63" s="250">
        <v>0</v>
      </c>
      <c r="E63" s="250">
        <v>0</v>
      </c>
      <c r="F63" s="250">
        <v>0</v>
      </c>
      <c r="G63" s="250">
        <v>0</v>
      </c>
      <c r="H63" s="250">
        <v>0</v>
      </c>
      <c r="I63" s="250">
        <v>0</v>
      </c>
      <c r="J63" s="250">
        <v>0</v>
      </c>
      <c r="K63" s="250">
        <v>0</v>
      </c>
      <c r="L63" s="250">
        <v>0</v>
      </c>
      <c r="M63" s="250">
        <v>0.19035428571428573</v>
      </c>
      <c r="N63" s="250">
        <v>0.4932000000000001</v>
      </c>
      <c r="O63" s="250">
        <v>0.9205333333333333</v>
      </c>
      <c r="P63" s="250">
        <v>1.9415040000000006</v>
      </c>
      <c r="Q63" s="250">
        <v>5.7057024</v>
      </c>
      <c r="R63" s="250">
        <v>8.251008</v>
      </c>
      <c r="S63" s="250">
        <v>10.32</v>
      </c>
      <c r="T63" s="250">
        <v>11.98968</v>
      </c>
      <c r="U63" s="250">
        <v>14.654822399999997</v>
      </c>
      <c r="V63" s="250">
        <v>16.772096</v>
      </c>
      <c r="W63" s="250">
        <v>19.740648000000004</v>
      </c>
      <c r="X63" s="250">
        <v>21.3029184</v>
      </c>
      <c r="Y63" s="250">
        <v>23.157158400000004</v>
      </c>
      <c r="Z63" s="239" t="s">
        <v>395</v>
      </c>
    </row>
    <row r="64" spans="1:26" ht="18.9" customHeight="1">
      <c r="A64" s="245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0.04166666666666667</v>
      </c>
      <c r="M64" s="11">
        <v>0.03571428571428571</v>
      </c>
      <c r="N64" s="11">
        <v>0.03125</v>
      </c>
      <c r="O64" s="11">
        <v>1.2841666666666667</v>
      </c>
      <c r="P64" s="11">
        <v>2.65185</v>
      </c>
      <c r="Q64" s="11">
        <v>5.447360000000001</v>
      </c>
      <c r="R64" s="11">
        <v>8.2001</v>
      </c>
      <c r="S64" s="11">
        <v>10.355057142857142</v>
      </c>
      <c r="T64" s="11">
        <v>11.971274999999999</v>
      </c>
      <c r="U64" s="11">
        <v>14.357039999999998</v>
      </c>
      <c r="V64" s="11">
        <v>16.0108</v>
      </c>
      <c r="W64" s="11">
        <v>18.307875000000003</v>
      </c>
      <c r="X64" s="11">
        <v>19.931790000000003</v>
      </c>
      <c r="Y64" s="11">
        <v>24.048735</v>
      </c>
      <c r="Z64" s="239" t="s">
        <v>396</v>
      </c>
    </row>
    <row r="65" spans="1:26" ht="18.9" customHeight="1">
      <c r="A65" s="245" t="s">
        <v>23</v>
      </c>
      <c r="B65" s="250">
        <v>0</v>
      </c>
      <c r="C65" s="250">
        <v>0</v>
      </c>
      <c r="D65" s="250">
        <v>0</v>
      </c>
      <c r="E65" s="250">
        <v>0</v>
      </c>
      <c r="F65" s="250">
        <v>0</v>
      </c>
      <c r="G65" s="250">
        <v>0</v>
      </c>
      <c r="H65" s="250">
        <v>0</v>
      </c>
      <c r="I65" s="250">
        <v>0</v>
      </c>
      <c r="J65" s="250">
        <v>0.060777777777777785</v>
      </c>
      <c r="K65" s="250">
        <v>0.47339999999999993</v>
      </c>
      <c r="L65" s="250">
        <v>2.1054166666666667</v>
      </c>
      <c r="M65" s="250">
        <v>3.9774285714285713</v>
      </c>
      <c r="N65" s="250">
        <v>5.3984375</v>
      </c>
      <c r="O65" s="250">
        <v>6.891000000000001</v>
      </c>
      <c r="P65" s="250">
        <v>8.175199999999998</v>
      </c>
      <c r="Q65" s="250">
        <v>10.477839999999999</v>
      </c>
      <c r="R65" s="250">
        <v>12.513633333333335</v>
      </c>
      <c r="S65" s="250">
        <v>13.995714285714289</v>
      </c>
      <c r="T65" s="250">
        <v>15.1201</v>
      </c>
      <c r="U65" s="250">
        <v>16.771359999999998</v>
      </c>
      <c r="V65" s="250">
        <v>18.541766666666668</v>
      </c>
      <c r="W65" s="250">
        <v>20.7853875</v>
      </c>
      <c r="X65" s="250">
        <v>22.14133</v>
      </c>
      <c r="Y65" s="250">
        <v>25.06187</v>
      </c>
      <c r="Z65" s="239" t="s">
        <v>397</v>
      </c>
    </row>
    <row r="66" spans="1:26" ht="18.9" customHeight="1">
      <c r="A66" s="245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39"/>
    </row>
    <row r="67" spans="1:26" ht="18.9" customHeight="1">
      <c r="A67" s="247" t="s">
        <v>90</v>
      </c>
      <c r="B67" s="250">
        <v>0</v>
      </c>
      <c r="C67" s="250">
        <v>0</v>
      </c>
      <c r="D67" s="250">
        <v>0</v>
      </c>
      <c r="E67" s="250">
        <v>0</v>
      </c>
      <c r="F67" s="250">
        <v>0</v>
      </c>
      <c r="G67" s="250">
        <v>0</v>
      </c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0.2088</v>
      </c>
      <c r="R67" s="250">
        <v>0.7406666666666667</v>
      </c>
      <c r="S67" s="250">
        <v>1.3462857142857143</v>
      </c>
      <c r="T67" s="250">
        <v>2.0564999999999998</v>
      </c>
      <c r="U67" s="250">
        <v>3.9036</v>
      </c>
      <c r="V67" s="250">
        <v>5.185666666666667</v>
      </c>
      <c r="W67" s="250">
        <v>6.8077499999999995</v>
      </c>
      <c r="X67" s="250">
        <v>7.7836</v>
      </c>
      <c r="Y67" s="250">
        <v>9.731399999999999</v>
      </c>
      <c r="Z67" s="239" t="s">
        <v>438</v>
      </c>
    </row>
    <row r="68" spans="2:13" ht="18.9" customHeight="1"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2:13" ht="18.9" customHeight="1"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2:13" ht="18.9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</row>
    <row r="71" spans="2:13" ht="18.9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</row>
    <row r="72" spans="2:13" ht="12.75"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</row>
    <row r="73" spans="2:13" ht="12.7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  <row r="74" spans="2:13" ht="12.75"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</row>
    <row r="75" spans="2:13" ht="12.75"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</row>
    <row r="76" spans="2:13" ht="12.75"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</row>
    <row r="77" spans="2:13" ht="12.75"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</row>
    <row r="78" spans="2:13" ht="12.75"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</row>
    <row r="79" spans="2:13" ht="12.75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</row>
    <row r="80" spans="2:13" ht="12.75"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</row>
    <row r="81" spans="2:13" ht="12.75"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</row>
    <row r="82" spans="2:13" ht="12.75"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</row>
    <row r="83" spans="2:13" ht="12.75"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</row>
    <row r="84" spans="2:13" ht="12.75"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</row>
    <row r="85" spans="2:13" ht="12.75"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</row>
    <row r="86" spans="2:13" ht="12.75"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</row>
    <row r="87" spans="2:13" ht="12.75"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</row>
    <row r="88" spans="2:13" ht="12.75"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</row>
    <row r="89" spans="2:13" ht="12.75"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</row>
    <row r="90" spans="2:13" ht="12.75"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</row>
    <row r="91" spans="2:13" ht="12.75"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</row>
    <row r="92" spans="2:13" ht="12.75"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</row>
    <row r="93" spans="2:13" ht="12.75"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</row>
    <row r="94" spans="2:13" ht="12.75"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</row>
    <row r="95" spans="2:13" ht="12.75"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</row>
    <row r="96" spans="2:13" ht="12.75"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</row>
    <row r="97" spans="2:13" ht="12.75"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</row>
    <row r="98" spans="2:13" ht="12.75"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</row>
    <row r="99" spans="2:13" ht="12.75"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</row>
    <row r="100" spans="2:13" ht="12.75"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</row>
    <row r="101" spans="2:13" ht="12.75"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</row>
    <row r="102" spans="2:13" ht="12.75"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</row>
    <row r="103" spans="2:13" ht="12.75"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</row>
    <row r="104" spans="2:13" ht="12.75"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</row>
    <row r="105" spans="2:13" ht="12.75"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</row>
    <row r="106" spans="2:13" ht="12.75"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</row>
    <row r="107" spans="2:13" ht="12.75"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</row>
    <row r="108" spans="2:13" ht="12.75"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</row>
    <row r="109" spans="2:13" ht="12.75"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</row>
    <row r="110" spans="2:13" ht="12.75"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</row>
    <row r="111" spans="2:13" ht="12.75">
      <c r="B111" s="248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</row>
    <row r="112" spans="2:13" ht="12.75"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</row>
    <row r="113" spans="2:13" ht="12.75"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</row>
    <row r="114" spans="2:13" ht="12.75"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</row>
    <row r="115" spans="2:13" ht="12.75"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</row>
    <row r="116" spans="2:13" ht="12.75"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</row>
    <row r="117" spans="2:13" ht="12.75"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</row>
    <row r="118" spans="2:13" ht="12.75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</row>
    <row r="119" spans="2:13" ht="12.75"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</row>
    <row r="120" spans="2:13" ht="12.75"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</row>
  </sheetData>
  <mergeCells count="6">
    <mergeCell ref="N39:Y39"/>
    <mergeCell ref="B9:L9"/>
    <mergeCell ref="B6:M6"/>
    <mergeCell ref="N6:Y6"/>
    <mergeCell ref="N9:Y9"/>
    <mergeCell ref="B39:M39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49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contribuzioni&amp;R28 - 29</oddFooter>
  </headerFooter>
  <colBreaks count="1" manualBreakCount="1">
    <brk id="13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9"/>
  <sheetViews>
    <sheetView zoomScale="75" zoomScaleNormal="75" workbookViewId="0" topLeftCell="A1"/>
  </sheetViews>
  <sheetFormatPr defaultColWidth="10.28125" defaultRowHeight="12.75"/>
  <cols>
    <col min="1" max="1" width="35.00390625" style="95" customWidth="1"/>
    <col min="2" max="2" width="9.7109375" style="95" customWidth="1"/>
    <col min="3" max="3" width="11.28125" style="95" bestFit="1" customWidth="1"/>
    <col min="4" max="4" width="9.7109375" style="95" customWidth="1"/>
    <col min="5" max="6" width="9.8515625" style="95" customWidth="1"/>
    <col min="7" max="7" width="10.00390625" style="95" customWidth="1"/>
    <col min="8" max="8" width="11.7109375" style="95" customWidth="1"/>
    <col min="9" max="9" width="2.7109375" style="95" customWidth="1"/>
    <col min="10" max="10" width="9.57421875" style="95" customWidth="1"/>
    <col min="11" max="11" width="9.7109375" style="95" customWidth="1"/>
    <col min="12" max="12" width="9.57421875" style="95" customWidth="1"/>
    <col min="13" max="13" width="11.8515625" style="95" bestFit="1" customWidth="1"/>
    <col min="14" max="14" width="10.00390625" style="95" customWidth="1"/>
    <col min="15" max="15" width="10.140625" style="95" customWidth="1"/>
    <col min="16" max="16" width="11.421875" style="95" customWidth="1"/>
    <col min="17" max="248" width="12.7109375" style="95" customWidth="1"/>
    <col min="249" max="16384" width="10.28125" style="95" customWidth="1"/>
  </cols>
  <sheetData>
    <row r="1" spans="1:16" ht="18.9" customHeight="1">
      <c r="A1" s="93" t="s">
        <v>159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ht="18.9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8.9" customHeight="1">
      <c r="A3" s="435" t="s">
        <v>92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.9" customHeight="1">
      <c r="A4" s="435" t="s">
        <v>93</v>
      </c>
      <c r="B4" s="94"/>
      <c r="C4" s="94"/>
      <c r="D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8.9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18.9" customHeight="1" thickBot="1">
      <c r="A6" s="97">
        <v>13</v>
      </c>
      <c r="B6" s="94"/>
      <c r="C6" s="98"/>
      <c r="D6" s="98"/>
      <c r="E6" s="98"/>
      <c r="F6" s="98"/>
      <c r="G6" s="98"/>
      <c r="H6" s="94"/>
      <c r="I6" s="94"/>
      <c r="J6" s="99"/>
      <c r="K6" s="98"/>
      <c r="L6" s="98"/>
      <c r="M6" s="98"/>
      <c r="N6" s="98"/>
      <c r="O6" s="98"/>
      <c r="P6" s="98"/>
    </row>
    <row r="7" spans="1:16" ht="18.9" customHeight="1">
      <c r="A7" s="96" t="s">
        <v>10</v>
      </c>
      <c r="B7" s="121" t="s">
        <v>174</v>
      </c>
      <c r="C7" s="122"/>
      <c r="D7" s="122"/>
      <c r="E7" s="122"/>
      <c r="F7" s="122"/>
      <c r="G7" s="122"/>
      <c r="H7" s="133"/>
      <c r="I7" s="97"/>
      <c r="J7" s="137" t="s">
        <v>175</v>
      </c>
      <c r="K7" s="123"/>
      <c r="L7" s="123"/>
      <c r="M7" s="123"/>
      <c r="N7" s="123"/>
      <c r="O7" s="123"/>
      <c r="P7" s="124"/>
    </row>
    <row r="8" spans="1:16" ht="18.9" customHeight="1">
      <c r="A8" s="100" t="s">
        <v>11</v>
      </c>
      <c r="B8" s="125" t="s">
        <v>178</v>
      </c>
      <c r="C8" s="117"/>
      <c r="D8" s="117"/>
      <c r="E8" s="117"/>
      <c r="F8" s="117"/>
      <c r="G8" s="117"/>
      <c r="H8" s="134"/>
      <c r="I8" s="97"/>
      <c r="J8" s="138" t="s">
        <v>176</v>
      </c>
      <c r="K8" s="119"/>
      <c r="L8" s="119"/>
      <c r="M8" s="119"/>
      <c r="N8" s="119"/>
      <c r="O8" s="119"/>
      <c r="P8" s="126"/>
    </row>
    <row r="9" spans="1:16" ht="18.9" customHeight="1">
      <c r="A9" s="96" t="s">
        <v>13</v>
      </c>
      <c r="B9" s="127" t="s">
        <v>179</v>
      </c>
      <c r="C9" s="118"/>
      <c r="D9" s="118"/>
      <c r="E9" s="118"/>
      <c r="F9" s="118"/>
      <c r="G9" s="118"/>
      <c r="H9" s="135"/>
      <c r="I9" s="102"/>
      <c r="J9" s="139" t="s">
        <v>177</v>
      </c>
      <c r="K9" s="120"/>
      <c r="L9" s="120"/>
      <c r="M9" s="120"/>
      <c r="N9" s="120"/>
      <c r="O9" s="120"/>
      <c r="P9" s="128"/>
    </row>
    <row r="10" spans="1:16" ht="18.9" customHeight="1" thickBot="1">
      <c r="A10" s="100" t="s">
        <v>14</v>
      </c>
      <c r="B10" s="129" t="s">
        <v>180</v>
      </c>
      <c r="C10" s="130"/>
      <c r="D10" s="130"/>
      <c r="E10" s="130"/>
      <c r="F10" s="130"/>
      <c r="G10" s="130"/>
      <c r="H10" s="136"/>
      <c r="I10" s="101"/>
      <c r="J10" s="140"/>
      <c r="K10" s="131"/>
      <c r="L10" s="131"/>
      <c r="M10" s="131"/>
      <c r="N10" s="131"/>
      <c r="O10" s="131"/>
      <c r="P10" s="132"/>
    </row>
    <row r="11" spans="1:16" ht="18.9" customHeight="1" thickBot="1">
      <c r="A11" s="96"/>
      <c r="B11" s="599" t="s">
        <v>17</v>
      </c>
      <c r="C11" s="600"/>
      <c r="D11" s="600"/>
      <c r="E11" s="600"/>
      <c r="F11" s="600"/>
      <c r="G11" s="600"/>
      <c r="H11" s="601"/>
      <c r="I11" s="142"/>
      <c r="J11" s="599" t="s">
        <v>125</v>
      </c>
      <c r="K11" s="600"/>
      <c r="L11" s="600"/>
      <c r="M11" s="600"/>
      <c r="N11" s="600"/>
      <c r="O11" s="600"/>
      <c r="P11" s="601"/>
    </row>
    <row r="12" spans="1:16" ht="18.9" customHeight="1">
      <c r="A12" s="96"/>
      <c r="B12" s="141">
        <v>30000</v>
      </c>
      <c r="C12" s="141">
        <v>40000</v>
      </c>
      <c r="D12" s="141">
        <v>50000</v>
      </c>
      <c r="E12" s="141">
        <v>60000</v>
      </c>
      <c r="F12" s="141">
        <v>80000</v>
      </c>
      <c r="G12" s="141">
        <v>100000</v>
      </c>
      <c r="H12" s="141">
        <v>200000</v>
      </c>
      <c r="I12" s="141"/>
      <c r="J12" s="141">
        <v>30000</v>
      </c>
      <c r="K12" s="141">
        <v>40000</v>
      </c>
      <c r="L12" s="141">
        <v>50000</v>
      </c>
      <c r="M12" s="141">
        <v>60000</v>
      </c>
      <c r="N12" s="141">
        <v>80000</v>
      </c>
      <c r="O12" s="141">
        <v>100000</v>
      </c>
      <c r="P12" s="141">
        <v>200000</v>
      </c>
    </row>
    <row r="13" spans="1:16" ht="18.9" customHeight="1">
      <c r="A13" s="96"/>
      <c r="B13" s="596" t="s">
        <v>155</v>
      </c>
      <c r="C13" s="597"/>
      <c r="D13" s="597"/>
      <c r="E13" s="597"/>
      <c r="F13" s="597"/>
      <c r="G13" s="597"/>
      <c r="H13" s="598"/>
      <c r="I13" s="142"/>
      <c r="J13" s="596" t="s">
        <v>156</v>
      </c>
      <c r="K13" s="597"/>
      <c r="L13" s="597"/>
      <c r="M13" s="597"/>
      <c r="N13" s="597"/>
      <c r="O13" s="597"/>
      <c r="P13" s="598"/>
    </row>
    <row r="14" spans="1:17" ht="18.9" customHeight="1">
      <c r="A14" s="103" t="s">
        <v>169</v>
      </c>
      <c r="B14" s="27">
        <v>25.73128004562861</v>
      </c>
      <c r="C14" s="27">
        <v>51.69107391910739</v>
      </c>
      <c r="D14" s="27">
        <v>63.72100200606965</v>
      </c>
      <c r="E14" s="27">
        <v>71.40478668054111</v>
      </c>
      <c r="F14" s="104">
        <v>78.71828772897983</v>
      </c>
      <c r="G14" s="104">
        <v>85.52908726178535</v>
      </c>
      <c r="H14" s="104">
        <v>93.61883929181761</v>
      </c>
      <c r="I14" s="104"/>
      <c r="J14" s="27">
        <v>40.81157921943654</v>
      </c>
      <c r="K14" s="27">
        <v>63.011369673786</v>
      </c>
      <c r="L14" s="27">
        <v>78.51936363060152</v>
      </c>
      <c r="M14" s="27">
        <v>86.35791593254467</v>
      </c>
      <c r="N14" s="104">
        <v>94.57067219152854</v>
      </c>
      <c r="O14" s="104">
        <v>105.2275987598143</v>
      </c>
      <c r="P14" s="104">
        <v>105.65309530508335</v>
      </c>
      <c r="Q14" s="105"/>
    </row>
    <row r="15" spans="1:16" ht="18.9" customHeight="1">
      <c r="A15" s="103" t="s">
        <v>67</v>
      </c>
      <c r="B15" s="27">
        <v>84.66645077720207</v>
      </c>
      <c r="C15" s="27">
        <v>90.57297297297296</v>
      </c>
      <c r="D15" s="27">
        <v>80.89628631151226</v>
      </c>
      <c r="E15" s="27">
        <v>79.64575477088333</v>
      </c>
      <c r="F15" s="104">
        <v>79.78704618141624</v>
      </c>
      <c r="G15" s="104">
        <v>83.30891666629103</v>
      </c>
      <c r="H15" s="104">
        <v>90.65376088084129</v>
      </c>
      <c r="I15" s="104"/>
      <c r="J15" s="27">
        <v>70.05627009646302</v>
      </c>
      <c r="K15" s="27">
        <v>82.3245027906611</v>
      </c>
      <c r="L15" s="27">
        <v>84.94707475178468</v>
      </c>
      <c r="M15" s="27">
        <v>94.76532332626313</v>
      </c>
      <c r="N15" s="104">
        <v>93.79815159390425</v>
      </c>
      <c r="O15" s="104">
        <v>90.63468555062968</v>
      </c>
      <c r="P15" s="104">
        <v>98.87024317306471</v>
      </c>
    </row>
    <row r="16" spans="1:16" ht="18.9" customHeight="1">
      <c r="A16" s="103" t="s">
        <v>70</v>
      </c>
      <c r="B16" s="27">
        <v>19.59247648902821</v>
      </c>
      <c r="C16" s="27">
        <v>35.39797395079595</v>
      </c>
      <c r="D16" s="27">
        <v>62.89465890018757</v>
      </c>
      <c r="E16" s="27">
        <v>73.62964346712212</v>
      </c>
      <c r="F16" s="104">
        <v>83.34644289552587</v>
      </c>
      <c r="G16" s="104">
        <v>89.36757877234913</v>
      </c>
      <c r="H16" s="104">
        <v>94.70363042485687</v>
      </c>
      <c r="I16" s="104"/>
      <c r="J16" s="27">
        <v>29.673590504451038</v>
      </c>
      <c r="K16" s="27">
        <v>90.10867563087123</v>
      </c>
      <c r="L16" s="27">
        <v>101.28139904610494</v>
      </c>
      <c r="M16" s="27">
        <v>97.28667136812413</v>
      </c>
      <c r="N16" s="104">
        <v>90.86825838880584</v>
      </c>
      <c r="O16" s="104">
        <v>91.29548095834078</v>
      </c>
      <c r="P16" s="104">
        <v>99.34135119203562</v>
      </c>
    </row>
    <row r="17" spans="1:16" ht="18.9" customHeight="1">
      <c r="A17" s="103" t="s">
        <v>73</v>
      </c>
      <c r="B17" s="27">
        <v>100</v>
      </c>
      <c r="C17" s="27">
        <v>38.116615239228764</v>
      </c>
      <c r="D17" s="27">
        <v>68.32617539605914</v>
      </c>
      <c r="E17" s="27">
        <v>79.0591831488783</v>
      </c>
      <c r="F17" s="104">
        <v>88.64807780382017</v>
      </c>
      <c r="G17" s="104">
        <v>92.3812098531425</v>
      </c>
      <c r="H17" s="104">
        <v>96.3615018441179</v>
      </c>
      <c r="I17" s="104"/>
      <c r="J17" s="27">
        <v>50</v>
      </c>
      <c r="K17" s="27">
        <v>92.50505575452196</v>
      </c>
      <c r="L17" s="27">
        <v>96.23249020421582</v>
      </c>
      <c r="M17" s="27">
        <v>97.35338650383203</v>
      </c>
      <c r="N17" s="104">
        <v>97.79065103263603</v>
      </c>
      <c r="O17" s="104">
        <v>98.97604516292803</v>
      </c>
      <c r="P17" s="104">
        <v>99.74099439303599</v>
      </c>
    </row>
    <row r="18" spans="1:16" ht="18.9" customHeight="1">
      <c r="A18" s="103" t="s">
        <v>76</v>
      </c>
      <c r="B18" s="27">
        <v>74.64676086376966</v>
      </c>
      <c r="C18" s="27">
        <v>82.8104631963153</v>
      </c>
      <c r="D18" s="27">
        <v>79.99093473005642</v>
      </c>
      <c r="E18" s="27">
        <v>80.40639876785212</v>
      </c>
      <c r="F18" s="104">
        <v>83.36776859504131</v>
      </c>
      <c r="G18" s="104">
        <v>83.13567568850526</v>
      </c>
      <c r="H18" s="104">
        <v>92.78046926949749</v>
      </c>
      <c r="I18" s="104"/>
      <c r="J18" s="27">
        <v>79.53039197121757</v>
      </c>
      <c r="K18" s="27">
        <v>87.50229568411386</v>
      </c>
      <c r="L18" s="27">
        <v>91.82517199514368</v>
      </c>
      <c r="M18" s="27">
        <v>93.81458035531958</v>
      </c>
      <c r="N18" s="104">
        <v>93.53991190788965</v>
      </c>
      <c r="O18" s="104">
        <v>92.81134075251722</v>
      </c>
      <c r="P18" s="104">
        <v>99.56863156300427</v>
      </c>
    </row>
    <row r="19" spans="1:16" ht="18.9" customHeight="1">
      <c r="A19" s="103" t="s">
        <v>79</v>
      </c>
      <c r="B19" s="27">
        <v>20.005518763796907</v>
      </c>
      <c r="C19" s="27">
        <v>73.21375776091456</v>
      </c>
      <c r="D19" s="27">
        <v>82.35548734899461</v>
      </c>
      <c r="E19" s="27">
        <v>84.64379220063387</v>
      </c>
      <c r="F19" s="104">
        <v>85.51757969433238</v>
      </c>
      <c r="G19" s="104">
        <v>87.60128200511362</v>
      </c>
      <c r="H19" s="104">
        <v>94.75063499397397</v>
      </c>
      <c r="I19" s="104"/>
      <c r="J19" s="27">
        <v>0</v>
      </c>
      <c r="K19" s="27">
        <v>163.9955849889625</v>
      </c>
      <c r="L19" s="27">
        <v>111.59752586114963</v>
      </c>
      <c r="M19" s="27">
        <v>99.9967441557596</v>
      </c>
      <c r="N19" s="104">
        <v>97.89512412377525</v>
      </c>
      <c r="O19" s="104">
        <v>97.99124526680453</v>
      </c>
      <c r="P19" s="104">
        <v>97.80461585824379</v>
      </c>
    </row>
    <row r="20" spans="1:16" ht="18.9" customHeight="1">
      <c r="A20" s="103" t="s">
        <v>82</v>
      </c>
      <c r="B20" s="27">
        <v>73.86634844868735</v>
      </c>
      <c r="C20" s="27">
        <v>87.44868035190615</v>
      </c>
      <c r="D20" s="27">
        <v>91.81668510971363</v>
      </c>
      <c r="E20" s="27">
        <v>95.08101753250072</v>
      </c>
      <c r="F20" s="104">
        <v>97.15081485942264</v>
      </c>
      <c r="G20" s="104">
        <v>97.79565164363248</v>
      </c>
      <c r="H20" s="104">
        <v>97.38230324344374</v>
      </c>
      <c r="I20" s="104"/>
      <c r="J20" s="27">
        <v>80.93619246861925</v>
      </c>
      <c r="K20" s="27">
        <v>104.85232067510549</v>
      </c>
      <c r="L20" s="27">
        <v>106.97125966920319</v>
      </c>
      <c r="M20" s="27">
        <v>100.05378850360381</v>
      </c>
      <c r="N20" s="104">
        <v>101.97937655564775</v>
      </c>
      <c r="O20" s="104">
        <v>102.1653701716738</v>
      </c>
      <c r="P20" s="104">
        <v>101.13974679691441</v>
      </c>
    </row>
    <row r="21" spans="1:16" ht="18.9" customHeight="1">
      <c r="A21" s="103" t="s">
        <v>85</v>
      </c>
      <c r="B21" s="27">
        <v>36.04590505998957</v>
      </c>
      <c r="C21" s="27">
        <v>66.43576652407893</v>
      </c>
      <c r="D21" s="27">
        <v>74.92769670627511</v>
      </c>
      <c r="E21" s="27">
        <v>80.33677146762768</v>
      </c>
      <c r="F21" s="104">
        <v>86.1410858945025</v>
      </c>
      <c r="G21" s="104">
        <v>89.63428472619987</v>
      </c>
      <c r="H21" s="104">
        <v>91.86193102729294</v>
      </c>
      <c r="I21" s="104"/>
      <c r="J21" s="27">
        <v>119.22929447852762</v>
      </c>
      <c r="K21" s="27">
        <v>105.26016615653693</v>
      </c>
      <c r="L21" s="27">
        <v>111.4667846781728</v>
      </c>
      <c r="M21" s="27">
        <v>98.70072368621942</v>
      </c>
      <c r="N21" s="104">
        <v>99.86647309746566</v>
      </c>
      <c r="O21" s="104">
        <v>101.30138994064048</v>
      </c>
      <c r="P21" s="104">
        <v>99.44947685670931</v>
      </c>
    </row>
    <row r="22" spans="1:16" ht="18.9" customHeight="1">
      <c r="A22" s="103" t="s">
        <v>88</v>
      </c>
      <c r="B22" s="27">
        <v>0</v>
      </c>
      <c r="C22" s="27">
        <v>38.5373975409836</v>
      </c>
      <c r="D22" s="27">
        <v>62.11544461778471</v>
      </c>
      <c r="E22" s="27">
        <v>74.00112323491658</v>
      </c>
      <c r="F22" s="104">
        <v>83.57446606324092</v>
      </c>
      <c r="G22" s="104">
        <v>87.29536124453604</v>
      </c>
      <c r="H22" s="104">
        <v>90.98430558914505</v>
      </c>
      <c r="I22" s="104"/>
      <c r="J22" s="27">
        <v>0</v>
      </c>
      <c r="K22" s="27">
        <v>50.74198988195616</v>
      </c>
      <c r="L22" s="27">
        <v>71.14065180102915</v>
      </c>
      <c r="M22" s="27">
        <v>80.75912792224848</v>
      </c>
      <c r="N22" s="104">
        <v>83.81140706151427</v>
      </c>
      <c r="O22" s="104">
        <v>84.10947058258334</v>
      </c>
      <c r="P22" s="104">
        <v>93.57000733061055</v>
      </c>
    </row>
    <row r="23" spans="1:16" ht="18.9" customHeight="1">
      <c r="A23" s="103" t="s">
        <v>64</v>
      </c>
      <c r="B23" s="27">
        <v>79.30901370391817</v>
      </c>
      <c r="C23" s="27">
        <v>78.1201476829647</v>
      </c>
      <c r="D23" s="27">
        <v>81.64256840796021</v>
      </c>
      <c r="E23" s="27">
        <v>88.82286172130603</v>
      </c>
      <c r="F23" s="104">
        <v>93.45922614459688</v>
      </c>
      <c r="G23" s="104">
        <v>96.11192885460635</v>
      </c>
      <c r="H23" s="104">
        <v>98.26813925507427</v>
      </c>
      <c r="I23" s="104"/>
      <c r="J23" s="27">
        <v>94.15673693858844</v>
      </c>
      <c r="K23" s="27">
        <v>94.68841488916772</v>
      </c>
      <c r="L23" s="27">
        <v>79.67908352932253</v>
      </c>
      <c r="M23" s="27">
        <v>81.6555771072209</v>
      </c>
      <c r="N23" s="104">
        <v>91.98591998057927</v>
      </c>
      <c r="O23" s="104">
        <v>97.88252008315314</v>
      </c>
      <c r="P23" s="104">
        <v>99.58451093889262</v>
      </c>
    </row>
    <row r="24" spans="1:16" ht="18.9" customHeight="1">
      <c r="A24" s="103" t="s">
        <v>68</v>
      </c>
      <c r="B24" s="27">
        <v>52.40976003226458</v>
      </c>
      <c r="C24" s="27">
        <v>77.64676862358165</v>
      </c>
      <c r="D24" s="27">
        <v>87.0059761864935</v>
      </c>
      <c r="E24" s="27">
        <v>90.84428653346676</v>
      </c>
      <c r="F24" s="104">
        <v>92.11406248989438</v>
      </c>
      <c r="G24" s="104">
        <v>95.419970727658</v>
      </c>
      <c r="H24" s="104">
        <v>97.88429436145798</v>
      </c>
      <c r="I24" s="104"/>
      <c r="J24" s="27">
        <v>90.68387997208653</v>
      </c>
      <c r="K24" s="27">
        <v>97.95245207866569</v>
      </c>
      <c r="L24" s="27">
        <v>94.91705374917052</v>
      </c>
      <c r="M24" s="27">
        <v>91.07468945149581</v>
      </c>
      <c r="N24" s="104">
        <v>96.04682842614949</v>
      </c>
      <c r="O24" s="104">
        <v>98.02955222808718</v>
      </c>
      <c r="P24" s="104">
        <v>100.67359763598779</v>
      </c>
    </row>
    <row r="25" spans="1:16" ht="18.9" customHeight="1">
      <c r="A25" s="103" t="s">
        <v>71</v>
      </c>
      <c r="B25" s="27">
        <v>0</v>
      </c>
      <c r="C25" s="27">
        <v>0</v>
      </c>
      <c r="D25" s="27">
        <v>0</v>
      </c>
      <c r="E25" s="27">
        <v>50.9801950336785</v>
      </c>
      <c r="F25" s="104">
        <v>82.14285714285714</v>
      </c>
      <c r="G25" s="104">
        <v>89.05907114296356</v>
      </c>
      <c r="H25" s="104">
        <v>95.9970932177107</v>
      </c>
      <c r="I25" s="104"/>
      <c r="J25" s="27">
        <v>0</v>
      </c>
      <c r="K25" s="27">
        <v>0</v>
      </c>
      <c r="L25" s="27">
        <v>0</v>
      </c>
      <c r="M25" s="27">
        <v>99.99605616027766</v>
      </c>
      <c r="N25" s="104">
        <v>100</v>
      </c>
      <c r="O25" s="104">
        <v>100.24600183869958</v>
      </c>
      <c r="P25" s="104">
        <v>100.07734319776084</v>
      </c>
    </row>
    <row r="26" spans="1:16" ht="18.9" customHeight="1">
      <c r="A26" s="103" t="s">
        <v>74</v>
      </c>
      <c r="B26" s="27">
        <v>95.07707608155145</v>
      </c>
      <c r="C26" s="27">
        <v>96.4864545131906</v>
      </c>
      <c r="D26" s="27">
        <v>86.82823164003432</v>
      </c>
      <c r="E26" s="27">
        <v>91.28446168113986</v>
      </c>
      <c r="F26" s="104">
        <v>94.82721614080273</v>
      </c>
      <c r="G26" s="104">
        <v>96.3500667939985</v>
      </c>
      <c r="H26" s="104">
        <v>98.32270305818385</v>
      </c>
      <c r="I26" s="104"/>
      <c r="J26" s="27">
        <v>0</v>
      </c>
      <c r="K26" s="27">
        <v>0</v>
      </c>
      <c r="L26" s="27">
        <v>91.02047810813127</v>
      </c>
      <c r="M26" s="27">
        <v>94.12135437040901</v>
      </c>
      <c r="N26" s="104">
        <v>96.53619608588257</v>
      </c>
      <c r="O26" s="104">
        <v>97.56182086482139</v>
      </c>
      <c r="P26" s="104">
        <v>99.1387652409522</v>
      </c>
    </row>
    <row r="27" spans="1:16" ht="18.9" customHeight="1">
      <c r="A27" s="103" t="s">
        <v>77</v>
      </c>
      <c r="B27" s="27">
        <v>134.99075405794125</v>
      </c>
      <c r="C27" s="27">
        <v>76.23392508843267</v>
      </c>
      <c r="D27" s="27">
        <v>85.87185972652759</v>
      </c>
      <c r="E27" s="27">
        <v>84.27233592628956</v>
      </c>
      <c r="F27" s="104">
        <v>87.12935690636807</v>
      </c>
      <c r="G27" s="104">
        <v>92.52026491157596</v>
      </c>
      <c r="H27" s="104">
        <v>97.803223693997</v>
      </c>
      <c r="I27" s="104"/>
      <c r="J27" s="27">
        <v>179.85217629345743</v>
      </c>
      <c r="K27" s="27">
        <v>101.81914517838219</v>
      </c>
      <c r="L27" s="27">
        <v>101.46510269201384</v>
      </c>
      <c r="M27" s="27">
        <v>97.48820548663289</v>
      </c>
      <c r="N27" s="104">
        <v>101.87229751670625</v>
      </c>
      <c r="O27" s="104">
        <v>101.0609333513343</v>
      </c>
      <c r="P27" s="104">
        <v>101.51579149126479</v>
      </c>
    </row>
    <row r="28" spans="1:16" ht="18.9" customHeight="1">
      <c r="A28" s="103" t="s">
        <v>80</v>
      </c>
      <c r="B28" s="27">
        <v>35.330545279073505</v>
      </c>
      <c r="C28" s="27">
        <v>64.16353655013002</v>
      </c>
      <c r="D28" s="27">
        <v>77.70534550195566</v>
      </c>
      <c r="E28" s="27">
        <v>84.78177818177028</v>
      </c>
      <c r="F28" s="104">
        <v>83.74549984050067</v>
      </c>
      <c r="G28" s="104">
        <v>85.8508604206501</v>
      </c>
      <c r="H28" s="104">
        <v>94.17248401246924</v>
      </c>
      <c r="I28" s="104"/>
      <c r="J28" s="27">
        <v>53.520955165692</v>
      </c>
      <c r="K28" s="27">
        <v>81.7094708955773</v>
      </c>
      <c r="L28" s="27">
        <v>88.37554142115738</v>
      </c>
      <c r="M28" s="27">
        <v>84.81641582540394</v>
      </c>
      <c r="N28" s="104">
        <v>89.5120961194999</v>
      </c>
      <c r="O28" s="104">
        <v>94.74151812982397</v>
      </c>
      <c r="P28" s="104">
        <v>102.63997993364424</v>
      </c>
    </row>
    <row r="29" spans="1:16" ht="18.9" customHeight="1">
      <c r="A29" s="103" t="s">
        <v>83</v>
      </c>
      <c r="B29" s="27">
        <v>86.8106551475882</v>
      </c>
      <c r="C29" s="27">
        <v>90.13900482706055</v>
      </c>
      <c r="D29" s="27">
        <v>93.0134511142341</v>
      </c>
      <c r="E29" s="27">
        <v>94.16577446108123</v>
      </c>
      <c r="F29" s="104">
        <v>95.95181847347392</v>
      </c>
      <c r="G29" s="104">
        <v>96.06061010791748</v>
      </c>
      <c r="H29" s="104">
        <v>95.42938091919616</v>
      </c>
      <c r="I29" s="104"/>
      <c r="J29" s="27">
        <v>95.44087383251542</v>
      </c>
      <c r="K29" s="27">
        <v>97.13704630788483</v>
      </c>
      <c r="L29" s="27">
        <v>97.27743561030235</v>
      </c>
      <c r="M29" s="27">
        <v>93.62270026373488</v>
      </c>
      <c r="N29" s="104">
        <v>94.42159038726467</v>
      </c>
      <c r="O29" s="104">
        <v>94.97728653302696</v>
      </c>
      <c r="P29" s="104">
        <v>99.67709909454098</v>
      </c>
    </row>
    <row r="30" spans="1:16" ht="18.9" customHeight="1">
      <c r="A30" s="103" t="s">
        <v>86</v>
      </c>
      <c r="B30" s="27">
        <v>0</v>
      </c>
      <c r="C30" s="27">
        <v>67.43626271061551</v>
      </c>
      <c r="D30" s="27">
        <v>91.90192462287796</v>
      </c>
      <c r="E30" s="27">
        <v>86.13623903508773</v>
      </c>
      <c r="F30" s="104">
        <v>92.48557936579095</v>
      </c>
      <c r="G30" s="104">
        <v>93.91479782931543</v>
      </c>
      <c r="H30" s="104">
        <v>97.39767597670519</v>
      </c>
      <c r="I30" s="104"/>
      <c r="J30" s="27">
        <v>0</v>
      </c>
      <c r="K30" s="27">
        <v>91.22807017543859</v>
      </c>
      <c r="L30" s="27">
        <v>98.54223709562926</v>
      </c>
      <c r="M30" s="27">
        <v>95.0468844525106</v>
      </c>
      <c r="N30" s="104">
        <v>98.52819435157768</v>
      </c>
      <c r="O30" s="104">
        <v>99.10112359550561</v>
      </c>
      <c r="P30" s="104">
        <v>99.67486031093034</v>
      </c>
    </row>
    <row r="31" spans="1:16" ht="18.9" customHeight="1">
      <c r="A31" s="103" t="s">
        <v>89</v>
      </c>
      <c r="B31" s="27">
        <v>0</v>
      </c>
      <c r="C31" s="27">
        <v>52.97297297297297</v>
      </c>
      <c r="D31" s="27">
        <v>78.29959514170041</v>
      </c>
      <c r="E31" s="27">
        <v>83.37468982630273</v>
      </c>
      <c r="F31" s="104">
        <v>88.32559078973945</v>
      </c>
      <c r="G31" s="104">
        <v>90.81094652272157</v>
      </c>
      <c r="H31" s="104">
        <v>96.62022506315549</v>
      </c>
      <c r="I31" s="104"/>
      <c r="J31" s="27">
        <v>0</v>
      </c>
      <c r="K31" s="27">
        <v>222.72727272727272</v>
      </c>
      <c r="L31" s="27">
        <v>119.08866995073893</v>
      </c>
      <c r="M31" s="27">
        <v>102.1276595744681</v>
      </c>
      <c r="N31" s="104">
        <v>97.13460684140381</v>
      </c>
      <c r="O31" s="104">
        <v>98.50217864923748</v>
      </c>
      <c r="P31" s="104">
        <v>100.29002781088597</v>
      </c>
    </row>
    <row r="32" spans="1:16" ht="18.9" customHeight="1">
      <c r="A32" s="103" t="s">
        <v>66</v>
      </c>
      <c r="B32" s="27">
        <v>20.487264673311188</v>
      </c>
      <c r="C32" s="27">
        <v>79.20720720720722</v>
      </c>
      <c r="D32" s="27">
        <v>86.3659838182131</v>
      </c>
      <c r="E32" s="27">
        <v>88.56490044608856</v>
      </c>
      <c r="F32" s="104">
        <v>93.01581060967732</v>
      </c>
      <c r="G32" s="104">
        <v>95.94594594594595</v>
      </c>
      <c r="H32" s="104">
        <v>98.03376793957275</v>
      </c>
      <c r="I32" s="104"/>
      <c r="J32" s="27">
        <v>0</v>
      </c>
      <c r="K32" s="27">
        <v>0</v>
      </c>
      <c r="L32" s="27">
        <v>349.37325905292477</v>
      </c>
      <c r="M32" s="27">
        <v>132.5301204819277</v>
      </c>
      <c r="N32" s="104">
        <v>104.57817630714827</v>
      </c>
      <c r="O32" s="104">
        <v>98.90048660896697</v>
      </c>
      <c r="P32" s="104">
        <v>99.58358005798348</v>
      </c>
    </row>
    <row r="33" spans="1:16" ht="18.9" customHeight="1">
      <c r="A33" s="103" t="s">
        <v>69</v>
      </c>
      <c r="B33" s="27">
        <v>0</v>
      </c>
      <c r="C33" s="27">
        <v>68.08693165570487</v>
      </c>
      <c r="D33" s="27">
        <v>81.55733649945583</v>
      </c>
      <c r="E33" s="27">
        <v>88.46153846153845</v>
      </c>
      <c r="F33" s="104">
        <v>94.5162003271007</v>
      </c>
      <c r="G33" s="104">
        <v>97.15682692140383</v>
      </c>
      <c r="H33" s="104">
        <v>98.53995360564019</v>
      </c>
      <c r="I33" s="104"/>
      <c r="J33" s="27">
        <v>0</v>
      </c>
      <c r="K33" s="27">
        <v>99.98600223964164</v>
      </c>
      <c r="L33" s="27">
        <v>91.94987729605118</v>
      </c>
      <c r="M33" s="27">
        <v>92.74461627402805</v>
      </c>
      <c r="N33" s="104">
        <v>95.2292728114868</v>
      </c>
      <c r="O33" s="104">
        <v>95.54476905351295</v>
      </c>
      <c r="P33" s="104">
        <v>100.06041285396618</v>
      </c>
    </row>
    <row r="34" spans="1:16" ht="18.9" customHeight="1">
      <c r="A34" s="103" t="s">
        <v>72</v>
      </c>
      <c r="B34" s="27">
        <v>0</v>
      </c>
      <c r="C34" s="27">
        <v>18.836864889496475</v>
      </c>
      <c r="D34" s="27">
        <v>50.33866878571159</v>
      </c>
      <c r="E34" s="27">
        <v>53.30443687632475</v>
      </c>
      <c r="F34" s="104">
        <v>63.63585181848891</v>
      </c>
      <c r="G34" s="104">
        <v>74.11818974559885</v>
      </c>
      <c r="H34" s="104">
        <v>90.85253700946964</v>
      </c>
      <c r="I34" s="104"/>
      <c r="J34" s="27">
        <v>0</v>
      </c>
      <c r="K34" s="27">
        <v>26.908055329536214</v>
      </c>
      <c r="L34" s="27">
        <v>41.90449190449191</v>
      </c>
      <c r="M34" s="27">
        <v>52.039060683561964</v>
      </c>
      <c r="N34" s="104">
        <v>71.38436276367311</v>
      </c>
      <c r="O34" s="104">
        <v>83.80848266598073</v>
      </c>
      <c r="P34" s="104">
        <v>102.54800098951495</v>
      </c>
    </row>
    <row r="35" spans="1:16" ht="18.9" customHeight="1">
      <c r="A35" s="103" t="s">
        <v>75</v>
      </c>
      <c r="B35" s="27">
        <v>0</v>
      </c>
      <c r="C35" s="27">
        <v>0</v>
      </c>
      <c r="D35" s="27">
        <v>56.89103034932574</v>
      </c>
      <c r="E35" s="27">
        <v>75.03746066630038</v>
      </c>
      <c r="F35" s="104">
        <v>91.52645312218824</v>
      </c>
      <c r="G35" s="104">
        <v>94.84229980300168</v>
      </c>
      <c r="H35" s="104">
        <v>97.05366845705231</v>
      </c>
      <c r="I35" s="104"/>
      <c r="J35" s="27">
        <v>0</v>
      </c>
      <c r="K35" s="27">
        <v>0</v>
      </c>
      <c r="L35" s="27">
        <v>0</v>
      </c>
      <c r="M35" s="27">
        <v>1072.323340471092</v>
      </c>
      <c r="N35" s="104">
        <v>201.45063867709675</v>
      </c>
      <c r="O35" s="104">
        <v>123.33326290658242</v>
      </c>
      <c r="P35" s="104">
        <v>101.83279311431325</v>
      </c>
    </row>
    <row r="36" spans="1:16" ht="18.9" customHeight="1">
      <c r="A36" s="103" t="s">
        <v>78</v>
      </c>
      <c r="B36" s="27">
        <v>7.569011576135353</v>
      </c>
      <c r="C36" s="27">
        <v>32.941565468317904</v>
      </c>
      <c r="D36" s="27">
        <v>57.025398743796806</v>
      </c>
      <c r="E36" s="27">
        <v>73.25441661947319</v>
      </c>
      <c r="F36" s="104">
        <v>80.63436078311098</v>
      </c>
      <c r="G36" s="104">
        <v>85.99976810249869</v>
      </c>
      <c r="H36" s="104">
        <v>92.99514637561413</v>
      </c>
      <c r="I36" s="104"/>
      <c r="J36" s="27">
        <v>49.99999999999999</v>
      </c>
      <c r="K36" s="27">
        <v>805.8088235294118</v>
      </c>
      <c r="L36" s="27">
        <v>111.58449190196362</v>
      </c>
      <c r="M36" s="27">
        <v>102.44552619378767</v>
      </c>
      <c r="N36" s="104">
        <v>86.2843233781862</v>
      </c>
      <c r="O36" s="104">
        <v>91.58434791198479</v>
      </c>
      <c r="P36" s="104">
        <v>101.59506615930121</v>
      </c>
    </row>
    <row r="37" spans="1:16" ht="18.9" customHeight="1">
      <c r="A37" s="103" t="s">
        <v>81</v>
      </c>
      <c r="B37" s="27">
        <v>74.72145467510474</v>
      </c>
      <c r="C37" s="27">
        <v>71.67175149077798</v>
      </c>
      <c r="D37" s="27">
        <v>77.98624140087556</v>
      </c>
      <c r="E37" s="27">
        <v>81.72956011121238</v>
      </c>
      <c r="F37" s="104">
        <v>89.86833990596516</v>
      </c>
      <c r="G37" s="104">
        <v>95.20322100522841</v>
      </c>
      <c r="H37" s="104">
        <v>97.57123967834205</v>
      </c>
      <c r="I37" s="104"/>
      <c r="J37" s="27">
        <v>111.3812712585034</v>
      </c>
      <c r="K37" s="27">
        <v>105.14831542968751</v>
      </c>
      <c r="L37" s="27">
        <v>109.62923889902676</v>
      </c>
      <c r="M37" s="27">
        <v>91.15097990777339</v>
      </c>
      <c r="N37" s="104">
        <v>106.06036324786325</v>
      </c>
      <c r="O37" s="104">
        <v>106.06335034013605</v>
      </c>
      <c r="P37" s="104">
        <v>102.46063996191513</v>
      </c>
    </row>
    <row r="38" spans="1:16" ht="18.9" customHeight="1">
      <c r="A38" s="103" t="s">
        <v>84</v>
      </c>
      <c r="B38" s="27">
        <v>100</v>
      </c>
      <c r="C38" s="27">
        <v>100</v>
      </c>
      <c r="D38" s="27">
        <v>100</v>
      </c>
      <c r="E38" s="27">
        <v>91.78983833718245</v>
      </c>
      <c r="F38" s="104">
        <v>94.93521178014895</v>
      </c>
      <c r="G38" s="104">
        <v>95.54581013790433</v>
      </c>
      <c r="H38" s="104">
        <v>97.62548577773424</v>
      </c>
      <c r="I38" s="104"/>
      <c r="J38" s="27">
        <v>50</v>
      </c>
      <c r="K38" s="27">
        <v>50</v>
      </c>
      <c r="L38" s="27">
        <v>50</v>
      </c>
      <c r="M38" s="27">
        <v>85.17089896067716</v>
      </c>
      <c r="N38" s="104">
        <v>90.83515718265022</v>
      </c>
      <c r="O38" s="104">
        <v>93.65782482955362</v>
      </c>
      <c r="P38" s="104">
        <v>98.56247465372454</v>
      </c>
    </row>
    <row r="39" spans="1:16" ht="18.9" customHeight="1">
      <c r="A39" s="103" t="s">
        <v>87</v>
      </c>
      <c r="B39" s="27">
        <v>34.61304082876295</v>
      </c>
      <c r="C39" s="27">
        <v>50.70471753057658</v>
      </c>
      <c r="D39" s="27">
        <v>64.12089178978735</v>
      </c>
      <c r="E39" s="27">
        <v>76.86139485935873</v>
      </c>
      <c r="F39" s="104">
        <v>84.62436887888558</v>
      </c>
      <c r="G39" s="104">
        <v>89.42964466838181</v>
      </c>
      <c r="H39" s="104">
        <v>95.43617268473761</v>
      </c>
      <c r="I39" s="104"/>
      <c r="J39" s="27">
        <v>26.385877980799002</v>
      </c>
      <c r="K39" s="27">
        <v>67.41172826760273</v>
      </c>
      <c r="L39" s="27">
        <v>87.97391346668616</v>
      </c>
      <c r="M39" s="27">
        <v>93.86332523119046</v>
      </c>
      <c r="N39" s="104">
        <v>101.82102967224391</v>
      </c>
      <c r="O39" s="104">
        <v>102.19990794578192</v>
      </c>
      <c r="P39" s="104">
        <v>100.10350970102546</v>
      </c>
    </row>
    <row r="40" spans="1:16" ht="18.9" customHeight="1">
      <c r="A40" s="106"/>
      <c r="B40" s="27"/>
      <c r="C40" s="27"/>
      <c r="D40" s="27"/>
      <c r="E40" s="27"/>
      <c r="F40" s="104"/>
      <c r="G40" s="104"/>
      <c r="H40" s="104"/>
      <c r="I40" s="104"/>
      <c r="J40" s="27"/>
      <c r="K40" s="27"/>
      <c r="L40" s="27"/>
      <c r="M40" s="27"/>
      <c r="N40" s="104"/>
      <c r="O40" s="104"/>
      <c r="P40" s="104"/>
    </row>
    <row r="41" spans="1:16" ht="18.9" customHeight="1">
      <c r="A41" s="107"/>
      <c r="B41" s="108"/>
      <c r="C41" s="108"/>
      <c r="D41" s="108"/>
      <c r="E41" s="108"/>
      <c r="F41" s="109"/>
      <c r="G41" s="109"/>
      <c r="H41" s="109"/>
      <c r="I41" s="109"/>
      <c r="J41" s="108"/>
      <c r="K41" s="108"/>
      <c r="L41" s="108"/>
      <c r="M41" s="108"/>
      <c r="N41" s="109"/>
      <c r="O41" s="109"/>
      <c r="P41" s="109"/>
    </row>
    <row r="42" spans="1:16" ht="18.9" customHeight="1">
      <c r="A42" s="106"/>
      <c r="B42" s="108"/>
      <c r="C42" s="108"/>
      <c r="D42" s="108"/>
      <c r="E42" s="108"/>
      <c r="F42" s="109"/>
      <c r="G42" s="109"/>
      <c r="H42" s="109"/>
      <c r="I42" s="109"/>
      <c r="J42" s="27"/>
      <c r="K42" s="27"/>
      <c r="L42" s="27"/>
      <c r="M42" s="27"/>
      <c r="N42" s="104"/>
      <c r="O42" s="104"/>
      <c r="P42" s="104"/>
    </row>
    <row r="43" spans="1:16" ht="18.9" customHeight="1">
      <c r="A43" s="110" t="s">
        <v>90</v>
      </c>
      <c r="B43" s="27">
        <v>0</v>
      </c>
      <c r="C43" s="27">
        <v>0</v>
      </c>
      <c r="D43" s="27">
        <v>0</v>
      </c>
      <c r="E43" s="27">
        <v>14.836795252225519</v>
      </c>
      <c r="F43" s="104">
        <v>37.86235456517452</v>
      </c>
      <c r="G43" s="104">
        <v>54.1802895843064</v>
      </c>
      <c r="H43" s="104">
        <v>76.35682498777098</v>
      </c>
      <c r="I43" s="104"/>
      <c r="J43" s="27">
        <v>0</v>
      </c>
      <c r="K43" s="27">
        <v>0</v>
      </c>
      <c r="L43" s="27">
        <v>0</v>
      </c>
      <c r="M43" s="27">
        <v>19.319938176197837</v>
      </c>
      <c r="N43" s="104">
        <v>71.9640179910045</v>
      </c>
      <c r="O43" s="104">
        <v>137.5059269796112</v>
      </c>
      <c r="P43" s="104">
        <v>174.11175798465638</v>
      </c>
    </row>
    <row r="44" spans="1:16" ht="18.9" customHeight="1">
      <c r="A44" s="111" t="s">
        <v>91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</row>
    <row r="45" spans="1:16" ht="18.9" customHeight="1">
      <c r="A45" s="96"/>
      <c r="B45" s="596" t="s">
        <v>157</v>
      </c>
      <c r="C45" s="597"/>
      <c r="D45" s="597"/>
      <c r="E45" s="597"/>
      <c r="F45" s="597"/>
      <c r="G45" s="597"/>
      <c r="H45" s="598"/>
      <c r="I45" s="142"/>
      <c r="J45" s="596" t="s">
        <v>158</v>
      </c>
      <c r="K45" s="597"/>
      <c r="L45" s="597"/>
      <c r="M45" s="597"/>
      <c r="N45" s="597"/>
      <c r="O45" s="597"/>
      <c r="P45" s="598"/>
    </row>
    <row r="46" spans="1:16" ht="18.9" customHeight="1">
      <c r="A46" s="103" t="s">
        <v>169</v>
      </c>
      <c r="B46" s="27">
        <v>25.73128004562861</v>
      </c>
      <c r="C46" s="27">
        <v>51.69107391910739</v>
      </c>
      <c r="D46" s="27">
        <v>63.72100200606965</v>
      </c>
      <c r="E46" s="27">
        <v>71.40478668054111</v>
      </c>
      <c r="F46" s="104">
        <v>78.71828772897983</v>
      </c>
      <c r="G46" s="104">
        <v>85.52908726178535</v>
      </c>
      <c r="H46" s="104">
        <v>93.37013908714759</v>
      </c>
      <c r="I46" s="104"/>
      <c r="J46" s="27">
        <v>28.378864126527674</v>
      </c>
      <c r="K46" s="27">
        <v>53.616636528028934</v>
      </c>
      <c r="L46" s="27">
        <v>66.9549237920225</v>
      </c>
      <c r="M46" s="27">
        <v>76.37881458120766</v>
      </c>
      <c r="N46" s="104">
        <v>87.0029755286593</v>
      </c>
      <c r="O46" s="104">
        <v>94.39128840552638</v>
      </c>
      <c r="P46" s="104">
        <v>101.11696568542067</v>
      </c>
    </row>
    <row r="47" spans="1:16" ht="18.9" customHeight="1">
      <c r="A47" s="103" t="s">
        <v>67</v>
      </c>
      <c r="B47" s="27">
        <v>84.66645077720207</v>
      </c>
      <c r="C47" s="27">
        <v>90.57297297297296</v>
      </c>
      <c r="D47" s="27">
        <v>80.89628631151226</v>
      </c>
      <c r="E47" s="27">
        <v>80.44452062621413</v>
      </c>
      <c r="F47" s="104">
        <v>86.44577722257468</v>
      </c>
      <c r="G47" s="104">
        <v>86.83303056666202</v>
      </c>
      <c r="H47" s="104">
        <v>90.73730370878133</v>
      </c>
      <c r="I47" s="104"/>
      <c r="J47" s="27">
        <v>35.49657185527119</v>
      </c>
      <c r="K47" s="27">
        <v>66.26486965325235</v>
      </c>
      <c r="L47" s="27">
        <v>76.5873236050232</v>
      </c>
      <c r="M47" s="27">
        <v>87.19622463893774</v>
      </c>
      <c r="N47" s="104">
        <v>90.23218028276705</v>
      </c>
      <c r="O47" s="104">
        <v>89.97799980381991</v>
      </c>
      <c r="P47" s="104">
        <v>94.8665034953848</v>
      </c>
    </row>
    <row r="48" spans="1:16" ht="18.9" customHeight="1">
      <c r="A48" s="103" t="s">
        <v>70</v>
      </c>
      <c r="B48" s="27">
        <v>19.59247648902821</v>
      </c>
      <c r="C48" s="27">
        <v>35.39797395079595</v>
      </c>
      <c r="D48" s="27">
        <v>63.532431631947865</v>
      </c>
      <c r="E48" s="27">
        <v>73.62964346712212</v>
      </c>
      <c r="F48" s="104">
        <v>83.34644289552587</v>
      </c>
      <c r="G48" s="104">
        <v>89.36757877234913</v>
      </c>
      <c r="H48" s="104">
        <v>94.45933869526363</v>
      </c>
      <c r="I48" s="104"/>
      <c r="J48" s="27">
        <v>12.368583797155225</v>
      </c>
      <c r="K48" s="27">
        <v>40.469887491727334</v>
      </c>
      <c r="L48" s="27">
        <v>70.7896068466328</v>
      </c>
      <c r="M48" s="27">
        <v>80.64921588401222</v>
      </c>
      <c r="N48" s="104">
        <v>88.25091325895323</v>
      </c>
      <c r="O48" s="104">
        <v>91.07564880049942</v>
      </c>
      <c r="P48" s="104">
        <v>98.50785143222251</v>
      </c>
    </row>
    <row r="49" spans="1:16" ht="18.9" customHeight="1">
      <c r="A49" s="103" t="s">
        <v>73</v>
      </c>
      <c r="B49" s="27">
        <v>100</v>
      </c>
      <c r="C49" s="27">
        <v>76.64777933555803</v>
      </c>
      <c r="D49" s="27">
        <v>88.48224559856693</v>
      </c>
      <c r="E49" s="27">
        <v>86.6740256401953</v>
      </c>
      <c r="F49" s="104">
        <v>88.64807780382017</v>
      </c>
      <c r="G49" s="104">
        <v>92.3812098531425</v>
      </c>
      <c r="H49" s="104">
        <v>96.15554911831322</v>
      </c>
      <c r="I49" s="104"/>
      <c r="J49" s="27">
        <v>19.96087668170386</v>
      </c>
      <c r="K49" s="27">
        <v>68.88972104952657</v>
      </c>
      <c r="L49" s="27">
        <v>97.68264882622124</v>
      </c>
      <c r="M49" s="27">
        <v>104.28560339356083</v>
      </c>
      <c r="N49" s="104">
        <v>101.41934356680963</v>
      </c>
      <c r="O49" s="104">
        <v>98.97604516292803</v>
      </c>
      <c r="P49" s="104">
        <v>99.59859203146284</v>
      </c>
    </row>
    <row r="50" spans="1:16" ht="18.9" customHeight="1">
      <c r="A50" s="103" t="s">
        <v>76</v>
      </c>
      <c r="B50" s="27">
        <v>74.64676086376966</v>
      </c>
      <c r="C50" s="27">
        <v>82.8104631963153</v>
      </c>
      <c r="D50" s="27">
        <v>79.99093473005642</v>
      </c>
      <c r="E50" s="27">
        <v>82.15485858302996</v>
      </c>
      <c r="F50" s="104">
        <v>83.61799816345271</v>
      </c>
      <c r="G50" s="104">
        <v>86.12308836443903</v>
      </c>
      <c r="H50" s="104">
        <v>92.78046926949749</v>
      </c>
      <c r="I50" s="104"/>
      <c r="J50" s="27">
        <v>63.74743871898005</v>
      </c>
      <c r="K50" s="27">
        <v>78.59293166728524</v>
      </c>
      <c r="L50" s="27">
        <v>85.54424516615504</v>
      </c>
      <c r="M50" s="27">
        <v>92.49807870415984</v>
      </c>
      <c r="N50" s="104">
        <v>86.13012686364229</v>
      </c>
      <c r="O50" s="104">
        <v>87.8814544515129</v>
      </c>
      <c r="P50" s="104">
        <v>97.75183224813915</v>
      </c>
    </row>
    <row r="51" spans="1:16" ht="18.9" customHeight="1">
      <c r="A51" s="103" t="s">
        <v>79</v>
      </c>
      <c r="B51" s="27">
        <v>20.005518763796907</v>
      </c>
      <c r="C51" s="27">
        <v>73.21375776091456</v>
      </c>
      <c r="D51" s="27">
        <v>82.35548734899461</v>
      </c>
      <c r="E51" s="27">
        <v>84.64379220063387</v>
      </c>
      <c r="F51" s="104">
        <v>87.35632183908045</v>
      </c>
      <c r="G51" s="104">
        <v>90.21150683616023</v>
      </c>
      <c r="H51" s="104">
        <v>94.81712906940075</v>
      </c>
      <c r="I51" s="104"/>
      <c r="J51" s="27">
        <v>22.863450015767892</v>
      </c>
      <c r="K51" s="27">
        <v>85.4169860493638</v>
      </c>
      <c r="L51" s="27">
        <v>100.65648671395937</v>
      </c>
      <c r="M51" s="27">
        <v>105.60464876388266</v>
      </c>
      <c r="N51" s="104">
        <v>96.4459800168083</v>
      </c>
      <c r="O51" s="104">
        <v>96.00595306531766</v>
      </c>
      <c r="P51" s="104">
        <v>98.0082882700763</v>
      </c>
    </row>
    <row r="52" spans="1:16" ht="18.9" customHeight="1">
      <c r="A52" s="103" t="s">
        <v>82</v>
      </c>
      <c r="B52" s="27">
        <v>73.86634844868735</v>
      </c>
      <c r="C52" s="27">
        <v>87.44868035190615</v>
      </c>
      <c r="D52" s="27">
        <v>91.81668510971363</v>
      </c>
      <c r="E52" s="27">
        <v>95.08101753250072</v>
      </c>
      <c r="F52" s="104">
        <v>97.15081485942264</v>
      </c>
      <c r="G52" s="104">
        <v>97.79565164363248</v>
      </c>
      <c r="H52" s="104">
        <v>97.46060747599356</v>
      </c>
      <c r="I52" s="104"/>
      <c r="J52" s="27">
        <v>31.913796659104968</v>
      </c>
      <c r="K52" s="27">
        <v>61.910891500228374</v>
      </c>
      <c r="L52" s="27">
        <v>82.56437638036066</v>
      </c>
      <c r="M52" s="27">
        <v>93.3130444960955</v>
      </c>
      <c r="N52" s="104">
        <v>98.90886796248577</v>
      </c>
      <c r="O52" s="104">
        <v>97.59642795369662</v>
      </c>
      <c r="P52" s="104">
        <v>100.32619737297983</v>
      </c>
    </row>
    <row r="53" spans="1:16" ht="18.9" customHeight="1">
      <c r="A53" s="103" t="s">
        <v>85</v>
      </c>
      <c r="B53" s="27">
        <v>36.04590505998957</v>
      </c>
      <c r="C53" s="27">
        <v>66.43576652407893</v>
      </c>
      <c r="D53" s="27">
        <v>74.92769670627511</v>
      </c>
      <c r="E53" s="27">
        <v>80.33677146762768</v>
      </c>
      <c r="F53" s="104">
        <v>86.39230721662236</v>
      </c>
      <c r="G53" s="104">
        <v>91.21915898455654</v>
      </c>
      <c r="H53" s="104">
        <v>94.26804099827598</v>
      </c>
      <c r="I53" s="104"/>
      <c r="J53" s="27">
        <v>46.967751680386684</v>
      </c>
      <c r="K53" s="27">
        <v>86.64027352888247</v>
      </c>
      <c r="L53" s="27">
        <v>97.73016317820266</v>
      </c>
      <c r="M53" s="27">
        <v>95.73220394201009</v>
      </c>
      <c r="N53" s="104">
        <v>95.39677526737626</v>
      </c>
      <c r="O53" s="104">
        <v>96.70991950961015</v>
      </c>
      <c r="P53" s="104">
        <v>100.98548554552261</v>
      </c>
    </row>
    <row r="54" spans="1:16" ht="18.9" customHeight="1">
      <c r="A54" s="103" t="s">
        <v>88</v>
      </c>
      <c r="B54" s="27">
        <v>0</v>
      </c>
      <c r="C54" s="27">
        <v>38.5373975409836</v>
      </c>
      <c r="D54" s="27">
        <v>62.11544461778471</v>
      </c>
      <c r="E54" s="27">
        <v>74.00112323491658</v>
      </c>
      <c r="F54" s="104">
        <v>83.57446606324092</v>
      </c>
      <c r="G54" s="104">
        <v>87.29536124453604</v>
      </c>
      <c r="H54" s="104">
        <v>90.54856187603154</v>
      </c>
      <c r="I54" s="104"/>
      <c r="J54" s="27">
        <v>0</v>
      </c>
      <c r="K54" s="27">
        <v>31.30787639163458</v>
      </c>
      <c r="L54" s="27">
        <v>60.319961216822186</v>
      </c>
      <c r="M54" s="27">
        <v>75.32769815018987</v>
      </c>
      <c r="N54" s="104">
        <v>78.30780874365594</v>
      </c>
      <c r="O54" s="104">
        <v>75.61182770931705</v>
      </c>
      <c r="P54" s="104">
        <v>74.75846849055941</v>
      </c>
    </row>
    <row r="55" spans="1:16" ht="18.9" customHeight="1">
      <c r="A55" s="103" t="s">
        <v>64</v>
      </c>
      <c r="B55" s="27">
        <v>79.30901370391817</v>
      </c>
      <c r="C55" s="27">
        <v>78.1201476829647</v>
      </c>
      <c r="D55" s="27">
        <v>81.64256840796021</v>
      </c>
      <c r="E55" s="27">
        <v>88.82286172130603</v>
      </c>
      <c r="F55" s="104">
        <v>93.45922614459688</v>
      </c>
      <c r="G55" s="104">
        <v>96.11192885460635</v>
      </c>
      <c r="H55" s="104">
        <v>97.95459301109018</v>
      </c>
      <c r="I55" s="104"/>
      <c r="J55" s="27">
        <v>57.87323943661973</v>
      </c>
      <c r="K55" s="27">
        <v>65.4922039978015</v>
      </c>
      <c r="L55" s="27">
        <v>73.54048140043764</v>
      </c>
      <c r="M55" s="27">
        <v>81.60248310044045</v>
      </c>
      <c r="N55" s="104">
        <v>85.73671036443086</v>
      </c>
      <c r="O55" s="104">
        <v>87.38348480114895</v>
      </c>
      <c r="P55" s="104">
        <v>97.22064478444989</v>
      </c>
    </row>
    <row r="56" spans="1:16" ht="18.9" customHeight="1">
      <c r="A56" s="103" t="s">
        <v>68</v>
      </c>
      <c r="B56" s="27">
        <v>52.40976003226458</v>
      </c>
      <c r="C56" s="27">
        <v>77.64676862358165</v>
      </c>
      <c r="D56" s="27">
        <v>87.0059761864935</v>
      </c>
      <c r="E56" s="27">
        <v>90.84428653346676</v>
      </c>
      <c r="F56" s="104">
        <v>92.11406248989438</v>
      </c>
      <c r="G56" s="104">
        <v>95.419970727658</v>
      </c>
      <c r="H56" s="104">
        <v>97.63905993985514</v>
      </c>
      <c r="I56" s="104"/>
      <c r="J56" s="27">
        <v>39.414619350925086</v>
      </c>
      <c r="K56" s="27">
        <v>78.4733128910827</v>
      </c>
      <c r="L56" s="27">
        <v>90.90995757662424</v>
      </c>
      <c r="M56" s="27">
        <v>87.42452768941114</v>
      </c>
      <c r="N56" s="104">
        <v>88.18222907418071</v>
      </c>
      <c r="O56" s="104">
        <v>93.3325926052546</v>
      </c>
      <c r="P56" s="104">
        <v>98.12958154925303</v>
      </c>
    </row>
    <row r="57" spans="1:16" ht="18.9" customHeight="1">
      <c r="A57" s="103" t="s">
        <v>71</v>
      </c>
      <c r="B57" s="27">
        <v>0</v>
      </c>
      <c r="C57" s="27">
        <v>0</v>
      </c>
      <c r="D57" s="27">
        <v>0</v>
      </c>
      <c r="E57" s="27">
        <v>50.9801950336785</v>
      </c>
      <c r="F57" s="104">
        <v>82.14285714285714</v>
      </c>
      <c r="G57" s="104">
        <v>89.05907114296356</v>
      </c>
      <c r="H57" s="104">
        <v>95.9970932177107</v>
      </c>
      <c r="I57" s="104"/>
      <c r="J57" s="27">
        <v>0</v>
      </c>
      <c r="K57" s="27">
        <v>0</v>
      </c>
      <c r="L57" s="27">
        <v>0</v>
      </c>
      <c r="M57" s="27">
        <v>39.39375106816028</v>
      </c>
      <c r="N57" s="104">
        <v>89.49430625713214</v>
      </c>
      <c r="O57" s="104">
        <v>99.99949610489081</v>
      </c>
      <c r="P57" s="104">
        <v>100</v>
      </c>
    </row>
    <row r="58" spans="1:16" ht="18.9" customHeight="1">
      <c r="A58" s="103" t="s">
        <v>74</v>
      </c>
      <c r="B58" s="27">
        <v>95.07707608155145</v>
      </c>
      <c r="C58" s="27">
        <v>96.4864545131906</v>
      </c>
      <c r="D58" s="27">
        <v>86.82823164003432</v>
      </c>
      <c r="E58" s="27">
        <v>91.28446168113986</v>
      </c>
      <c r="F58" s="104">
        <v>94.82721614080273</v>
      </c>
      <c r="G58" s="104">
        <v>96.3500667939985</v>
      </c>
      <c r="H58" s="104">
        <v>98.39570425703974</v>
      </c>
      <c r="I58" s="104"/>
      <c r="J58" s="27">
        <v>121.26849894291752</v>
      </c>
      <c r="K58" s="27">
        <v>44.92921280229163</v>
      </c>
      <c r="L58" s="27">
        <v>57.750958166843354</v>
      </c>
      <c r="M58" s="27">
        <v>72.81271015467384</v>
      </c>
      <c r="N58" s="104">
        <v>82.17142025375824</v>
      </c>
      <c r="O58" s="104">
        <v>88.49757640902914</v>
      </c>
      <c r="P58" s="104">
        <v>96.03976056437521</v>
      </c>
    </row>
    <row r="59" spans="1:16" ht="18.9" customHeight="1">
      <c r="A59" s="103" t="s">
        <v>77</v>
      </c>
      <c r="B59" s="27">
        <v>62.821039654818165</v>
      </c>
      <c r="C59" s="27">
        <v>76.23392508843267</v>
      </c>
      <c r="D59" s="27">
        <v>85.87185972652759</v>
      </c>
      <c r="E59" s="27">
        <v>84.27233592628956</v>
      </c>
      <c r="F59" s="104">
        <v>87.12935690636807</v>
      </c>
      <c r="G59" s="104">
        <v>92.52026491157596</v>
      </c>
      <c r="H59" s="104">
        <v>97.58009222767275</v>
      </c>
      <c r="I59" s="104"/>
      <c r="J59" s="27">
        <v>42.73832820799552</v>
      </c>
      <c r="K59" s="27">
        <v>75.7232456572423</v>
      </c>
      <c r="L59" s="27">
        <v>91.22388783385186</v>
      </c>
      <c r="M59" s="27">
        <v>92.67344000885888</v>
      </c>
      <c r="N59" s="104">
        <v>92.39956905572046</v>
      </c>
      <c r="O59" s="104">
        <v>92.66820723378792</v>
      </c>
      <c r="P59" s="104">
        <v>99.33423726217475</v>
      </c>
    </row>
    <row r="60" spans="1:16" ht="18.9" customHeight="1">
      <c r="A60" s="103" t="s">
        <v>80</v>
      </c>
      <c r="B60" s="27">
        <v>37.52613800868586</v>
      </c>
      <c r="C60" s="27">
        <v>68.64490031782722</v>
      </c>
      <c r="D60" s="27">
        <v>80.18252933507169</v>
      </c>
      <c r="E60" s="27">
        <v>86.68405590904901</v>
      </c>
      <c r="F60" s="104">
        <v>87.80893500022785</v>
      </c>
      <c r="G60" s="104">
        <v>89.67495219885276</v>
      </c>
      <c r="H60" s="104">
        <v>94.17248401246924</v>
      </c>
      <c r="I60" s="104"/>
      <c r="J60" s="27">
        <v>29.0698398853654</v>
      </c>
      <c r="K60" s="27">
        <v>70.40659080132765</v>
      </c>
      <c r="L60" s="27">
        <v>88.21031573782247</v>
      </c>
      <c r="M60" s="27">
        <v>85.62152737114675</v>
      </c>
      <c r="N60" s="104">
        <v>87.2852052064144</v>
      </c>
      <c r="O60" s="104">
        <v>91.90340396346966</v>
      </c>
      <c r="P60" s="104">
        <v>100.71431767838367</v>
      </c>
    </row>
    <row r="61" spans="1:16" ht="18.9" customHeight="1">
      <c r="A61" s="103" t="s">
        <v>83</v>
      </c>
      <c r="B61" s="27">
        <v>86.8106551475882</v>
      </c>
      <c r="C61" s="27">
        <v>90.13900482706055</v>
      </c>
      <c r="D61" s="27">
        <v>93.0134511142341</v>
      </c>
      <c r="E61" s="27">
        <v>94.16577446108123</v>
      </c>
      <c r="F61" s="104">
        <v>95.95181847347392</v>
      </c>
      <c r="G61" s="104">
        <v>96.06061010791748</v>
      </c>
      <c r="H61" s="104">
        <v>96.52451075594345</v>
      </c>
      <c r="I61" s="104"/>
      <c r="J61" s="27">
        <v>75.45682102628285</v>
      </c>
      <c r="K61" s="27">
        <v>80.06447453255963</v>
      </c>
      <c r="L61" s="27">
        <v>87.1137574428079</v>
      </c>
      <c r="M61" s="27">
        <v>88.34517705616024</v>
      </c>
      <c r="N61" s="104">
        <v>89.26765735372595</v>
      </c>
      <c r="O61" s="104">
        <v>90.74192062881257</v>
      </c>
      <c r="P61" s="104">
        <v>97.9126686135447</v>
      </c>
    </row>
    <row r="62" spans="1:16" ht="18.9" customHeight="1">
      <c r="A62" s="103" t="s">
        <v>86</v>
      </c>
      <c r="B62" s="27">
        <v>0</v>
      </c>
      <c r="C62" s="27">
        <v>74.17104681436362</v>
      </c>
      <c r="D62" s="27">
        <v>80.32345013477091</v>
      </c>
      <c r="E62" s="27">
        <v>86.875</v>
      </c>
      <c r="F62" s="104">
        <v>92.48557936579095</v>
      </c>
      <c r="G62" s="104">
        <v>93.91479782931543</v>
      </c>
      <c r="H62" s="104">
        <v>97.39767597670519</v>
      </c>
      <c r="I62" s="104"/>
      <c r="J62" s="27">
        <v>0</v>
      </c>
      <c r="K62" s="27">
        <v>54.060150375939855</v>
      </c>
      <c r="L62" s="27">
        <v>71.63461538461539</v>
      </c>
      <c r="M62" s="27">
        <v>86.60436137071652</v>
      </c>
      <c r="N62" s="104">
        <v>86.31007168158871</v>
      </c>
      <c r="O62" s="104">
        <v>93.14571039491601</v>
      </c>
      <c r="P62" s="104">
        <v>98.23796965179834</v>
      </c>
    </row>
    <row r="63" spans="1:16" ht="18.9" customHeight="1">
      <c r="A63" s="103" t="s">
        <v>89</v>
      </c>
      <c r="B63" s="27">
        <v>0</v>
      </c>
      <c r="C63" s="27">
        <v>48.108108108108105</v>
      </c>
      <c r="D63" s="27">
        <v>78.29959514170041</v>
      </c>
      <c r="E63" s="27">
        <v>87.38626964433416</v>
      </c>
      <c r="F63" s="104">
        <v>91.47646940012119</v>
      </c>
      <c r="G63" s="104">
        <v>91.76500125533518</v>
      </c>
      <c r="H63" s="104">
        <v>96.62022506315549</v>
      </c>
      <c r="I63" s="104"/>
      <c r="J63" s="27">
        <v>0</v>
      </c>
      <c r="K63" s="27">
        <v>12.108843537414966</v>
      </c>
      <c r="L63" s="27">
        <v>59.325153374233125</v>
      </c>
      <c r="M63" s="27">
        <v>83.58386075949366</v>
      </c>
      <c r="N63" s="104">
        <v>90.4895104895105</v>
      </c>
      <c r="O63" s="104">
        <v>89.46273405947865</v>
      </c>
      <c r="P63" s="104">
        <v>98.56696602889495</v>
      </c>
    </row>
    <row r="64" spans="1:16" ht="18.9" customHeight="1">
      <c r="A64" s="103" t="s">
        <v>66</v>
      </c>
      <c r="B64" s="27">
        <v>20.487264673311188</v>
      </c>
      <c r="C64" s="27">
        <v>79.20720720720722</v>
      </c>
      <c r="D64" s="27">
        <v>86.3659838182131</v>
      </c>
      <c r="E64" s="27">
        <v>88.56490044608856</v>
      </c>
      <c r="F64" s="104">
        <v>93.01581060967732</v>
      </c>
      <c r="G64" s="104">
        <v>95.94594594594595</v>
      </c>
      <c r="H64" s="104">
        <v>97.78810722011617</v>
      </c>
      <c r="I64" s="104"/>
      <c r="J64" s="27">
        <v>0</v>
      </c>
      <c r="K64" s="27">
        <v>88.13151563753009</v>
      </c>
      <c r="L64" s="27">
        <v>96.16637914510254</v>
      </c>
      <c r="M64" s="27">
        <v>92.51576973347728</v>
      </c>
      <c r="N64" s="104">
        <v>95.14079719650329</v>
      </c>
      <c r="O64" s="104">
        <v>94.88934031861436</v>
      </c>
      <c r="P64" s="104">
        <v>97.77774413495145</v>
      </c>
    </row>
    <row r="65" spans="1:16" ht="18.9" customHeight="1">
      <c r="A65" s="103" t="s">
        <v>69</v>
      </c>
      <c r="B65" s="27">
        <v>0</v>
      </c>
      <c r="C65" s="27">
        <v>68.08693165570487</v>
      </c>
      <c r="D65" s="27">
        <v>81.55733649945583</v>
      </c>
      <c r="E65" s="27">
        <v>88.46153846153845</v>
      </c>
      <c r="F65" s="104">
        <v>94.5162003271007</v>
      </c>
      <c r="G65" s="104">
        <v>97.15682692140383</v>
      </c>
      <c r="H65" s="104">
        <v>98.31825290546134</v>
      </c>
      <c r="I65" s="104"/>
      <c r="J65" s="27">
        <v>0</v>
      </c>
      <c r="K65" s="27">
        <v>32.99154773451573</v>
      </c>
      <c r="L65" s="27">
        <v>58.775015448970855</v>
      </c>
      <c r="M65" s="27">
        <v>83.03168518608375</v>
      </c>
      <c r="N65" s="104">
        <v>90.20663353555126</v>
      </c>
      <c r="O65" s="104">
        <v>91.97281077905464</v>
      </c>
      <c r="P65" s="104">
        <v>97.61134241978804</v>
      </c>
    </row>
    <row r="66" spans="1:16" ht="18.9" customHeight="1">
      <c r="A66" s="103" t="s">
        <v>72</v>
      </c>
      <c r="B66" s="27">
        <v>0</v>
      </c>
      <c r="C66" s="27">
        <v>18.836864889496475</v>
      </c>
      <c r="D66" s="27">
        <v>50.33866878571159</v>
      </c>
      <c r="E66" s="27">
        <v>53.30443687632475</v>
      </c>
      <c r="F66" s="104">
        <v>63.63585181848891</v>
      </c>
      <c r="G66" s="104">
        <v>74.11818974559885</v>
      </c>
      <c r="H66" s="104">
        <v>90.85253700946964</v>
      </c>
      <c r="I66" s="104"/>
      <c r="J66" s="27">
        <v>0</v>
      </c>
      <c r="K66" s="27">
        <v>17.032344458178823</v>
      </c>
      <c r="L66" s="27">
        <v>46.88612413209742</v>
      </c>
      <c r="M66" s="27">
        <v>46.59325103566002</v>
      </c>
      <c r="N66" s="104">
        <v>53.90698029340506</v>
      </c>
      <c r="O66" s="104">
        <v>71.39943998052107</v>
      </c>
      <c r="P66" s="104">
        <v>99.28241785572823</v>
      </c>
    </row>
    <row r="67" spans="1:16" ht="18.9" customHeight="1">
      <c r="A67" s="103" t="s">
        <v>75</v>
      </c>
      <c r="B67" s="27">
        <v>0</v>
      </c>
      <c r="C67" s="27">
        <v>0</v>
      </c>
      <c r="D67" s="27">
        <v>56.89103034932574</v>
      </c>
      <c r="E67" s="27">
        <v>75.03746066630038</v>
      </c>
      <c r="F67" s="104">
        <v>91.52645312218824</v>
      </c>
      <c r="G67" s="104">
        <v>94.84229980300168</v>
      </c>
      <c r="H67" s="104">
        <v>96.83037818118031</v>
      </c>
      <c r="I67" s="104"/>
      <c r="J67" s="27">
        <v>0</v>
      </c>
      <c r="K67" s="27">
        <v>0</v>
      </c>
      <c r="L67" s="27">
        <v>110.56929138354367</v>
      </c>
      <c r="M67" s="27">
        <v>119.70001792721548</v>
      </c>
      <c r="N67" s="104">
        <v>125.72593914393642</v>
      </c>
      <c r="O67" s="104">
        <v>118.36957127866124</v>
      </c>
      <c r="P67" s="104">
        <v>97.40525230410785</v>
      </c>
    </row>
    <row r="68" spans="1:16" ht="18.9" customHeight="1">
      <c r="A68" s="103" t="s">
        <v>78</v>
      </c>
      <c r="B68" s="27">
        <v>7.569011576135353</v>
      </c>
      <c r="C68" s="27">
        <v>32.941565468317904</v>
      </c>
      <c r="D68" s="27">
        <v>57.025398743796806</v>
      </c>
      <c r="E68" s="27">
        <v>73.25441661947319</v>
      </c>
      <c r="F68" s="104">
        <v>80.63436078311098</v>
      </c>
      <c r="G68" s="104">
        <v>85.99976810249869</v>
      </c>
      <c r="H68" s="104">
        <v>92.72731470715807</v>
      </c>
      <c r="I68" s="104"/>
      <c r="J68" s="27">
        <v>3.48825279573202</v>
      </c>
      <c r="K68" s="27">
        <v>34.45034736411933</v>
      </c>
      <c r="L68" s="27">
        <v>84.08532469285812</v>
      </c>
      <c r="M68" s="27">
        <v>73.27668393782386</v>
      </c>
      <c r="N68" s="104">
        <v>76.19549816448767</v>
      </c>
      <c r="O68" s="104">
        <v>83.1820246392984</v>
      </c>
      <c r="P68" s="104">
        <v>93.91701605224917</v>
      </c>
    </row>
    <row r="69" spans="1:16" ht="18.9" customHeight="1">
      <c r="A69" s="103" t="s">
        <v>81</v>
      </c>
      <c r="B69" s="27">
        <v>74.72145467510474</v>
      </c>
      <c r="C69" s="27">
        <v>74.9479961170434</v>
      </c>
      <c r="D69" s="27">
        <v>81.70309145918904</v>
      </c>
      <c r="E69" s="27">
        <v>83.73922774310404</v>
      </c>
      <c r="F69" s="104">
        <v>89.86833990596516</v>
      </c>
      <c r="G69" s="104">
        <v>95.20322100522841</v>
      </c>
      <c r="H69" s="104">
        <v>97.31650385881592</v>
      </c>
      <c r="I69" s="104"/>
      <c r="J69" s="27">
        <v>75.2783764367816</v>
      </c>
      <c r="K69" s="27">
        <v>66.5447695035461</v>
      </c>
      <c r="L69" s="27">
        <v>80.3832747977863</v>
      </c>
      <c r="M69" s="27">
        <v>79.02426491081383</v>
      </c>
      <c r="N69" s="104">
        <v>95.68249286760737</v>
      </c>
      <c r="O69" s="104">
        <v>99.92125214694043</v>
      </c>
      <c r="P69" s="104">
        <v>99.1349499041185</v>
      </c>
    </row>
    <row r="70" spans="1:16" ht="18.9" customHeight="1">
      <c r="A70" s="103" t="s">
        <v>84</v>
      </c>
      <c r="B70" s="27">
        <v>100</v>
      </c>
      <c r="C70" s="27">
        <v>100</v>
      </c>
      <c r="D70" s="27">
        <v>100</v>
      </c>
      <c r="E70" s="27">
        <v>89.74595842956118</v>
      </c>
      <c r="F70" s="104">
        <v>94.93521178014895</v>
      </c>
      <c r="G70" s="104">
        <v>96.00771623479783</v>
      </c>
      <c r="H70" s="104">
        <v>97.8034682080925</v>
      </c>
      <c r="I70" s="104"/>
      <c r="J70" s="27">
        <v>50</v>
      </c>
      <c r="K70" s="27">
        <v>10.04823151125402</v>
      </c>
      <c r="L70" s="27">
        <v>2.103934357248054</v>
      </c>
      <c r="M70" s="27">
        <v>33.5043324567832</v>
      </c>
      <c r="N70" s="104">
        <v>73.12424293994576</v>
      </c>
      <c r="O70" s="104">
        <v>83.63988439642489</v>
      </c>
      <c r="P70" s="104">
        <v>97.7709002585599</v>
      </c>
    </row>
    <row r="71" spans="1:16" ht="18.9" customHeight="1">
      <c r="A71" s="103" t="s">
        <v>87</v>
      </c>
      <c r="B71" s="27">
        <v>34.61304082876295</v>
      </c>
      <c r="C71" s="27">
        <v>61.129877693651714</v>
      </c>
      <c r="D71" s="27">
        <v>71.54537876234903</v>
      </c>
      <c r="E71" s="27">
        <v>79.25441255533566</v>
      </c>
      <c r="F71" s="104">
        <v>84.62436887888558</v>
      </c>
      <c r="G71" s="104">
        <v>89.42964466838181</v>
      </c>
      <c r="H71" s="104">
        <v>95.43617268473761</v>
      </c>
      <c r="I71" s="104"/>
      <c r="J71" s="27">
        <v>15.573021385487111</v>
      </c>
      <c r="K71" s="27">
        <v>53.019026772183864</v>
      </c>
      <c r="L71" s="27">
        <v>74.7969590209531</v>
      </c>
      <c r="M71" s="27">
        <v>83.79999758100605</v>
      </c>
      <c r="N71" s="104">
        <v>94.1849522352288</v>
      </c>
      <c r="O71" s="104">
        <v>95.58830635419181</v>
      </c>
      <c r="P71" s="104">
        <v>96.80878460860215</v>
      </c>
    </row>
    <row r="72" spans="1:16" ht="18.9" customHeight="1">
      <c r="A72" s="106"/>
      <c r="B72" s="27"/>
      <c r="C72" s="27"/>
      <c r="D72" s="27"/>
      <c r="E72" s="27"/>
      <c r="F72" s="104"/>
      <c r="G72" s="104"/>
      <c r="H72" s="104"/>
      <c r="I72" s="104"/>
      <c r="J72" s="27"/>
      <c r="K72" s="27"/>
      <c r="L72" s="27"/>
      <c r="M72" s="27"/>
      <c r="N72" s="104"/>
      <c r="O72" s="104"/>
      <c r="P72" s="104"/>
    </row>
    <row r="73" spans="1:16" ht="18.9" customHeight="1">
      <c r="A73" s="107"/>
      <c r="B73" s="108"/>
      <c r="C73" s="108"/>
      <c r="D73" s="108"/>
      <c r="E73" s="108"/>
      <c r="F73" s="109"/>
      <c r="G73" s="109"/>
      <c r="H73" s="109"/>
      <c r="I73" s="109"/>
      <c r="J73" s="108"/>
      <c r="K73" s="108"/>
      <c r="L73" s="108"/>
      <c r="M73" s="108"/>
      <c r="N73" s="109"/>
      <c r="O73" s="109"/>
      <c r="P73" s="109"/>
    </row>
    <row r="74" spans="1:16" ht="18.9" customHeight="1">
      <c r="A74" s="106"/>
      <c r="B74" s="108"/>
      <c r="C74" s="108"/>
      <c r="D74" s="108"/>
      <c r="E74" s="108"/>
      <c r="F74" s="109"/>
      <c r="G74" s="109"/>
      <c r="H74" s="109"/>
      <c r="I74" s="109"/>
      <c r="J74" s="27"/>
      <c r="K74" s="27"/>
      <c r="L74" s="27"/>
      <c r="M74" s="27"/>
      <c r="N74" s="104"/>
      <c r="O74" s="104"/>
      <c r="P74" s="104"/>
    </row>
    <row r="75" spans="1:16" ht="18.9" customHeight="1">
      <c r="A75" s="110" t="s">
        <v>90</v>
      </c>
      <c r="B75" s="27">
        <v>0</v>
      </c>
      <c r="C75" s="27">
        <v>0</v>
      </c>
      <c r="D75" s="27">
        <v>0</v>
      </c>
      <c r="E75" s="27">
        <v>39.76261127596439</v>
      </c>
      <c r="F75" s="104">
        <v>45.75034509958587</v>
      </c>
      <c r="G75" s="104">
        <v>57.26296123306866</v>
      </c>
      <c r="H75" s="104">
        <v>75.89152558550174</v>
      </c>
      <c r="I75" s="104"/>
      <c r="J75" s="27">
        <v>0</v>
      </c>
      <c r="K75" s="27">
        <v>0</v>
      </c>
      <c r="L75" s="27">
        <v>0</v>
      </c>
      <c r="M75" s="27">
        <v>45.14824797843666</v>
      </c>
      <c r="N75" s="104">
        <v>68.37606837606837</v>
      </c>
      <c r="O75" s="104">
        <v>82.62569079390752</v>
      </c>
      <c r="P75" s="104">
        <v>130.08712012761256</v>
      </c>
    </row>
    <row r="76" spans="1:16" ht="18.9" customHeight="1">
      <c r="A76" s="112" t="s">
        <v>91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</row>
    <row r="77" spans="1:16" ht="18.9" customHeight="1">
      <c r="A77" s="94"/>
      <c r="B77" s="114"/>
      <c r="C77" s="114"/>
      <c r="D77" s="114"/>
      <c r="E77" s="114"/>
      <c r="F77" s="115"/>
      <c r="G77" s="114"/>
      <c r="H77" s="114"/>
      <c r="I77" s="114"/>
      <c r="J77" s="114"/>
      <c r="K77" s="114"/>
      <c r="L77" s="114"/>
      <c r="M77" s="114"/>
      <c r="N77" s="114"/>
      <c r="O77" s="114"/>
      <c r="P77" s="114"/>
    </row>
    <row r="78" spans="1:16" ht="18.9" customHeight="1">
      <c r="A78" s="94"/>
      <c r="B78" s="114"/>
      <c r="C78" s="114"/>
      <c r="D78" s="114"/>
      <c r="E78" s="114"/>
      <c r="F78" s="115"/>
      <c r="G78" s="114"/>
      <c r="H78" s="114"/>
      <c r="I78" s="114"/>
      <c r="J78" s="114"/>
      <c r="K78" s="114"/>
      <c r="L78" s="114"/>
      <c r="M78" s="114"/>
      <c r="N78" s="114"/>
      <c r="O78" s="114"/>
      <c r="P78" s="114"/>
    </row>
    <row r="79" spans="2:16" ht="18.9" customHeight="1">
      <c r="B79" s="116"/>
      <c r="C79" s="116"/>
      <c r="D79" s="116"/>
      <c r="E79" s="116"/>
      <c r="F79" s="116"/>
      <c r="G79" s="114"/>
      <c r="H79" s="114"/>
      <c r="I79" s="114"/>
      <c r="J79" s="114"/>
      <c r="K79" s="116"/>
      <c r="L79" s="116"/>
      <c r="M79" s="116"/>
      <c r="N79" s="116"/>
      <c r="O79" s="116"/>
      <c r="P79" s="116"/>
    </row>
    <row r="80" spans="2:16" ht="18.9" customHeight="1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</row>
    <row r="81" spans="2:16" ht="18.9" customHeight="1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</row>
    <row r="82" spans="2:16" ht="18.9" customHeight="1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</row>
    <row r="83" spans="2:16" ht="18.9" customHeight="1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</row>
    <row r="84" spans="2:16" ht="18.9" customHeight="1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</row>
    <row r="85" spans="2:16" ht="18.9" customHeight="1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</row>
    <row r="86" spans="2:16" ht="18.9" customHeight="1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</row>
    <row r="87" spans="2:16" ht="18.9" customHeight="1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</row>
    <row r="88" spans="2:16" ht="18.9" customHeight="1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</row>
    <row r="89" spans="2:16" ht="12.7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</row>
    <row r="90" spans="2:16" ht="12.7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</row>
    <row r="91" spans="2:16" ht="12.7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</row>
    <row r="92" spans="2:16" ht="12.7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</row>
    <row r="93" spans="2:16" ht="12.7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</row>
    <row r="94" spans="2:16" ht="12.7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</row>
    <row r="95" spans="2:16" ht="12.7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</row>
    <row r="96" spans="2:16" ht="12.7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</row>
    <row r="97" spans="2:16" ht="12.7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</row>
    <row r="98" spans="2:16" ht="12.7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</row>
    <row r="99" spans="2:16" ht="12.7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</row>
    <row r="100" spans="2:16" ht="12.7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2:16" ht="12.7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2:16" ht="12.7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</row>
    <row r="103" spans="2:16" ht="12.7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</row>
    <row r="104" spans="2:16" ht="12.7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</row>
    <row r="105" spans="2:16" ht="12.7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</row>
    <row r="106" spans="2:16" ht="12.7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</row>
    <row r="107" spans="2:16" ht="12.7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</row>
    <row r="108" spans="2:16" ht="12.7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</row>
    <row r="109" spans="2:16" ht="12.7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</row>
    <row r="110" spans="2:16" ht="12.7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 ht="12.7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 ht="12.7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 ht="12.7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 ht="12.7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 ht="12.7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 ht="12.7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 ht="12.7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 ht="12.7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 ht="12.7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 ht="12.7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 ht="12.7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 ht="12.7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 ht="12.7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 ht="12.7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 ht="12.7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 ht="12.7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 ht="12.7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 ht="12.7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 ht="12.7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</sheetData>
  <mergeCells count="6">
    <mergeCell ref="B45:H45"/>
    <mergeCell ref="J45:P45"/>
    <mergeCell ref="B11:H11"/>
    <mergeCell ref="J11:P11"/>
    <mergeCell ref="B13:H13"/>
    <mergeCell ref="J13:P1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2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128"/>
  <sheetViews>
    <sheetView zoomScale="75" zoomScaleNormal="75" workbookViewId="0" topLeftCell="A1"/>
  </sheetViews>
  <sheetFormatPr defaultColWidth="10.28125" defaultRowHeight="12.75"/>
  <cols>
    <col min="1" max="1" width="28.8515625" style="95" customWidth="1"/>
    <col min="2" max="2" width="16.28125" style="95" customWidth="1"/>
    <col min="3" max="9" width="16.140625" style="95" customWidth="1"/>
    <col min="10" max="10" width="17.421875" style="95" customWidth="1"/>
    <col min="11" max="11" width="18.00390625" style="95" customWidth="1"/>
    <col min="12" max="12" width="19.140625" style="95" customWidth="1"/>
    <col min="13" max="13" width="17.28125" style="95" customWidth="1"/>
    <col min="14" max="14" width="18.28125" style="95" customWidth="1"/>
    <col min="15" max="15" width="18.140625" style="95" customWidth="1"/>
    <col min="16" max="16" width="28.28125" style="95" bestFit="1" customWidth="1"/>
    <col min="17" max="239" width="12.7109375" style="95" customWidth="1"/>
    <col min="240" max="16384" width="10.28125" style="95" customWidth="1"/>
  </cols>
  <sheetData>
    <row r="1" spans="1:9" s="143" customFormat="1" ht="18.9" customHeight="1">
      <c r="A1" s="93" t="s">
        <v>160</v>
      </c>
      <c r="B1" s="93"/>
      <c r="C1" s="93"/>
      <c r="D1" s="93"/>
      <c r="E1" s="93"/>
      <c r="F1" s="93"/>
      <c r="G1" s="93"/>
      <c r="H1" s="93"/>
      <c r="I1" s="93"/>
    </row>
    <row r="2" spans="1:9" s="143" customFormat="1" ht="18.9" customHeight="1">
      <c r="A2" s="93" t="s">
        <v>439</v>
      </c>
      <c r="B2" s="93"/>
      <c r="C2" s="93"/>
      <c r="D2" s="93"/>
      <c r="E2" s="93"/>
      <c r="F2" s="93"/>
      <c r="G2" s="93"/>
      <c r="H2" s="93"/>
      <c r="I2" s="93"/>
    </row>
    <row r="3" spans="1:9" s="143" customFormat="1" ht="18.9" customHeight="1">
      <c r="A3" s="435" t="s">
        <v>92</v>
      </c>
      <c r="B3" s="93"/>
      <c r="D3" s="93"/>
      <c r="E3" s="93"/>
      <c r="F3" s="93"/>
      <c r="G3" s="93"/>
      <c r="H3" s="93"/>
      <c r="I3" s="93"/>
    </row>
    <row r="4" spans="1:9" s="143" customFormat="1" ht="18.9" customHeight="1">
      <c r="A4" s="93" t="s">
        <v>93</v>
      </c>
      <c r="B4" s="93"/>
      <c r="C4" s="93"/>
      <c r="D4" s="93"/>
      <c r="E4" s="93"/>
      <c r="F4" s="93"/>
      <c r="G4" s="93"/>
      <c r="H4" s="93"/>
      <c r="I4" s="93"/>
    </row>
    <row r="5" spans="1:16" ht="18.9" customHeight="1" thickBot="1">
      <c r="A5" s="97">
        <v>14</v>
      </c>
      <c r="B5" s="94"/>
      <c r="C5" s="98"/>
      <c r="D5" s="98"/>
      <c r="E5" s="98"/>
      <c r="F5" s="98"/>
      <c r="G5" s="98"/>
      <c r="H5" s="98"/>
      <c r="I5" s="98"/>
      <c r="P5" s="149">
        <v>14</v>
      </c>
    </row>
    <row r="6" spans="1:16" ht="18.9" customHeight="1" thickBot="1">
      <c r="A6" s="96" t="s">
        <v>10</v>
      </c>
      <c r="B6" s="605" t="s">
        <v>17</v>
      </c>
      <c r="C6" s="606"/>
      <c r="D6" s="606"/>
      <c r="E6" s="606"/>
      <c r="F6" s="606"/>
      <c r="G6" s="606"/>
      <c r="H6" s="606"/>
      <c r="I6" s="607"/>
      <c r="J6" s="605" t="s">
        <v>125</v>
      </c>
      <c r="K6" s="606"/>
      <c r="L6" s="606"/>
      <c r="M6" s="606"/>
      <c r="N6" s="606"/>
      <c r="O6" s="607"/>
      <c r="P6" s="149" t="s">
        <v>11</v>
      </c>
    </row>
    <row r="7" spans="1:16" ht="18.9" customHeight="1">
      <c r="A7" s="96" t="s">
        <v>13</v>
      </c>
      <c r="B7" s="148">
        <v>30000</v>
      </c>
      <c r="C7" s="148"/>
      <c r="D7" s="148">
        <v>40000</v>
      </c>
      <c r="E7" s="148"/>
      <c r="F7" s="148">
        <v>50000</v>
      </c>
      <c r="G7" s="148"/>
      <c r="H7" s="148">
        <v>60000</v>
      </c>
      <c r="I7" s="148"/>
      <c r="J7" s="148">
        <v>80000</v>
      </c>
      <c r="K7" s="148"/>
      <c r="L7" s="148">
        <v>100000</v>
      </c>
      <c r="M7" s="148"/>
      <c r="N7" s="148">
        <v>200000</v>
      </c>
      <c r="O7" s="148"/>
      <c r="P7" s="149" t="s">
        <v>14</v>
      </c>
    </row>
    <row r="8" spans="1:15" ht="57" customHeight="1">
      <c r="A8" s="96"/>
      <c r="B8" s="147" t="s">
        <v>161</v>
      </c>
      <c r="C8" s="147" t="s">
        <v>162</v>
      </c>
      <c r="D8" s="147" t="s">
        <v>161</v>
      </c>
      <c r="E8" s="147" t="s">
        <v>162</v>
      </c>
      <c r="F8" s="147" t="s">
        <v>161</v>
      </c>
      <c r="G8" s="147" t="s">
        <v>162</v>
      </c>
      <c r="H8" s="147" t="s">
        <v>161</v>
      </c>
      <c r="I8" s="147" t="s">
        <v>162</v>
      </c>
      <c r="J8" s="476" t="s">
        <v>101</v>
      </c>
      <c r="K8" s="476" t="s">
        <v>233</v>
      </c>
      <c r="L8" s="476" t="str">
        <f>J8</f>
        <v>Epoux dont un seul excerce une activité lucrative</v>
      </c>
      <c r="M8" s="476" t="str">
        <f>K8</f>
        <v>Epoux exerçant tous deux une activité lucrative</v>
      </c>
      <c r="N8" s="476" t="str">
        <f>J8</f>
        <v>Epoux dont un seul excerce une activité lucrative</v>
      </c>
      <c r="O8" s="476" t="str">
        <f>K8</f>
        <v>Epoux exerçant tous deux une activité lucrative</v>
      </c>
    </row>
    <row r="9" spans="1:15" ht="21" customHeight="1">
      <c r="A9" s="96"/>
      <c r="B9" s="475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1:15" ht="18.9" customHeight="1">
      <c r="A10" s="96"/>
      <c r="B10" s="596" t="s">
        <v>18</v>
      </c>
      <c r="C10" s="597"/>
      <c r="D10" s="597"/>
      <c r="E10" s="597"/>
      <c r="F10" s="597"/>
      <c r="G10" s="597"/>
      <c r="H10" s="597"/>
      <c r="I10" s="597"/>
      <c r="J10" s="602" t="s">
        <v>371</v>
      </c>
      <c r="K10" s="603"/>
      <c r="L10" s="603"/>
      <c r="M10" s="603"/>
      <c r="N10" s="603"/>
      <c r="O10" s="604"/>
    </row>
    <row r="11" spans="1:9" ht="18.9" customHeight="1">
      <c r="A11" s="96"/>
      <c r="B11" s="142"/>
      <c r="C11" s="142"/>
      <c r="D11" s="142"/>
      <c r="E11" s="142"/>
      <c r="F11" s="142"/>
      <c r="G11" s="142"/>
      <c r="H11" s="142"/>
      <c r="I11" s="142"/>
    </row>
    <row r="12" spans="1:15" ht="18.9" customHeight="1">
      <c r="A12" s="96"/>
      <c r="B12" s="596" t="s">
        <v>163</v>
      </c>
      <c r="C12" s="597"/>
      <c r="D12" s="597"/>
      <c r="E12" s="597"/>
      <c r="F12" s="597"/>
      <c r="G12" s="597"/>
      <c r="H12" s="597"/>
      <c r="I12" s="598"/>
      <c r="J12" s="602" t="s">
        <v>440</v>
      </c>
      <c r="K12" s="603"/>
      <c r="L12" s="603"/>
      <c r="M12" s="603"/>
      <c r="N12" s="603"/>
      <c r="O12" s="604"/>
    </row>
    <row r="13" spans="1:16" ht="18.9" customHeight="1">
      <c r="A13" s="103" t="s">
        <v>169</v>
      </c>
      <c r="B13" s="15">
        <f>'Seite 14-15'!G10</f>
        <v>613.6500000000001</v>
      </c>
      <c r="C13" s="15">
        <v>157.89999999999998</v>
      </c>
      <c r="D13" s="15">
        <f>'Seite 14-15'!I10</f>
        <v>1147.2</v>
      </c>
      <c r="E13" s="15">
        <v>593</v>
      </c>
      <c r="F13" s="15">
        <f>'Seite 14-15'!K10</f>
        <v>1944.1000000000001</v>
      </c>
      <c r="G13" s="15">
        <v>1238.8000000000002</v>
      </c>
      <c r="H13" s="15">
        <f>'Seite 14-15'!L10</f>
        <v>2883</v>
      </c>
      <c r="I13" s="15">
        <v>2058.6</v>
      </c>
      <c r="J13" s="15">
        <v>5218.8</v>
      </c>
      <c r="K13" s="15">
        <v>4108.15</v>
      </c>
      <c r="L13" s="15">
        <v>7976</v>
      </c>
      <c r="M13" s="15">
        <v>6821.8</v>
      </c>
      <c r="N13" s="15">
        <v>24869.300000000003</v>
      </c>
      <c r="O13" s="15">
        <v>23282.35</v>
      </c>
      <c r="P13" s="149" t="s">
        <v>409</v>
      </c>
    </row>
    <row r="14" spans="1:16" ht="18.9" customHeight="1">
      <c r="A14" s="103" t="s">
        <v>67</v>
      </c>
      <c r="B14" s="15">
        <f>'Seite 14-15'!G11</f>
        <v>308.79999999999995</v>
      </c>
      <c r="C14" s="15">
        <v>261.45</v>
      </c>
      <c r="D14" s="15">
        <f>'Seite 14-15'!I11</f>
        <v>1156.2500000000002</v>
      </c>
      <c r="E14" s="15">
        <v>1047.25</v>
      </c>
      <c r="F14" s="15">
        <f>'Seite 14-15'!K11</f>
        <v>2559.45</v>
      </c>
      <c r="G14" s="15">
        <v>2070.5</v>
      </c>
      <c r="H14" s="15">
        <f>'Seite 14-15'!L11</f>
        <v>4375.500000000001</v>
      </c>
      <c r="I14" s="15">
        <v>3484.9000000000005</v>
      </c>
      <c r="J14" s="15">
        <v>7644.850000000001</v>
      </c>
      <c r="K14" s="15">
        <v>6099.6</v>
      </c>
      <c r="L14" s="15">
        <v>11092.150000000001</v>
      </c>
      <c r="M14" s="15">
        <v>9240.75</v>
      </c>
      <c r="N14" s="15">
        <v>32677.850000000002</v>
      </c>
      <c r="O14" s="15">
        <v>29623.699999999997</v>
      </c>
      <c r="P14" s="149" t="s">
        <v>410</v>
      </c>
    </row>
    <row r="15" spans="1:16" ht="18.9" customHeight="1">
      <c r="A15" s="103" t="s">
        <v>70</v>
      </c>
      <c r="B15" s="15">
        <f>'Seite 14-15'!G12</f>
        <v>255.2</v>
      </c>
      <c r="C15" s="15">
        <v>50</v>
      </c>
      <c r="D15" s="15">
        <f>'Seite 14-15'!I12</f>
        <v>1382</v>
      </c>
      <c r="E15" s="15">
        <v>489.20000000000005</v>
      </c>
      <c r="F15" s="15">
        <f>'Seite 14-15'!K12</f>
        <v>2532.2500000000005</v>
      </c>
      <c r="G15" s="15">
        <v>1592.65</v>
      </c>
      <c r="H15" s="15">
        <f>'Seite 14-15'!L12</f>
        <v>3747.2</v>
      </c>
      <c r="I15" s="15">
        <v>2759.05</v>
      </c>
      <c r="J15" s="15">
        <v>6420.25</v>
      </c>
      <c r="K15" s="15">
        <v>5351.049999999999</v>
      </c>
      <c r="L15" s="15">
        <v>9141.85</v>
      </c>
      <c r="M15" s="15">
        <v>8169.849999999999</v>
      </c>
      <c r="N15" s="15">
        <v>25625.100000000002</v>
      </c>
      <c r="O15" s="15">
        <v>24267.9</v>
      </c>
      <c r="P15" s="149" t="s">
        <v>411</v>
      </c>
    </row>
    <row r="16" spans="1:16" ht="18.9" customHeight="1">
      <c r="A16" s="103" t="s">
        <v>73</v>
      </c>
      <c r="B16" s="15">
        <f>'Seite 14-15'!G13</f>
        <v>100</v>
      </c>
      <c r="C16" s="15">
        <v>100</v>
      </c>
      <c r="D16" s="15">
        <f>'Seite 14-15'!I13</f>
        <v>1288.8709999999999</v>
      </c>
      <c r="E16" s="15">
        <v>491.27400000000006</v>
      </c>
      <c r="F16" s="15">
        <f>'Seite 14-15'!K13</f>
        <v>2613.183</v>
      </c>
      <c r="G16" s="15">
        <v>1785.488</v>
      </c>
      <c r="H16" s="15">
        <f>'Seite 14-15'!L13</f>
        <v>3952.544</v>
      </c>
      <c r="I16" s="15">
        <v>3124.849</v>
      </c>
      <c r="J16" s="15">
        <v>6495.825</v>
      </c>
      <c r="K16" s="15">
        <v>5758.424000000001</v>
      </c>
      <c r="L16" s="15">
        <v>8888.616</v>
      </c>
      <c r="M16" s="15">
        <v>8211.411</v>
      </c>
      <c r="N16" s="15">
        <v>21921.05</v>
      </c>
      <c r="O16" s="15">
        <v>21123.453000000005</v>
      </c>
      <c r="P16" s="149" t="s">
        <v>73</v>
      </c>
    </row>
    <row r="17" spans="1:16" ht="18.9" customHeight="1">
      <c r="A17" s="103" t="s">
        <v>76</v>
      </c>
      <c r="B17" s="15">
        <f>'Seite 14-15'!G14</f>
        <v>562.65</v>
      </c>
      <c r="C17" s="15">
        <v>420</v>
      </c>
      <c r="D17" s="15">
        <f>'Seite 14-15'!I14</f>
        <v>1150.6999999999998</v>
      </c>
      <c r="E17" s="15">
        <v>952.9</v>
      </c>
      <c r="F17" s="15">
        <f>'Seite 14-15'!K14</f>
        <v>1985.6</v>
      </c>
      <c r="G17" s="15">
        <v>1588.3000000000002</v>
      </c>
      <c r="H17" s="15">
        <f>'Seite 14-15'!L14</f>
        <v>2856.8</v>
      </c>
      <c r="I17" s="15">
        <v>2297.0499999999997</v>
      </c>
      <c r="J17" s="15">
        <v>4356</v>
      </c>
      <c r="K17" s="15">
        <v>3631.5</v>
      </c>
      <c r="L17" s="15">
        <v>6319.85</v>
      </c>
      <c r="M17" s="15">
        <v>5254.05</v>
      </c>
      <c r="N17" s="15">
        <v>18422.25</v>
      </c>
      <c r="O17" s="15">
        <v>17092.25</v>
      </c>
      <c r="P17" s="149" t="s">
        <v>76</v>
      </c>
    </row>
    <row r="18" spans="1:16" ht="18.9" customHeight="1">
      <c r="A18" s="103" t="s">
        <v>79</v>
      </c>
      <c r="B18" s="15">
        <f>'Seite 14-15'!G15</f>
        <v>543.6</v>
      </c>
      <c r="C18" s="15">
        <v>108.74999999999999</v>
      </c>
      <c r="D18" s="15">
        <f>'Seite 14-15'!I15</f>
        <v>1522.05</v>
      </c>
      <c r="E18" s="15">
        <v>1114.3500000000001</v>
      </c>
      <c r="F18" s="15">
        <f>'Seite 14-15'!K15</f>
        <v>2541.3</v>
      </c>
      <c r="G18" s="15">
        <v>2092.9</v>
      </c>
      <c r="H18" s="15">
        <f>'Seite 14-15'!L15</f>
        <v>3628.5</v>
      </c>
      <c r="I18" s="15">
        <v>3071.2999999999997</v>
      </c>
      <c r="J18" s="15">
        <v>5911.650000000001</v>
      </c>
      <c r="K18" s="15">
        <v>5055.500000000001</v>
      </c>
      <c r="L18" s="15">
        <v>8330.7</v>
      </c>
      <c r="M18" s="15">
        <v>7297.8</v>
      </c>
      <c r="N18" s="15">
        <v>20452.949999999997</v>
      </c>
      <c r="O18" s="15">
        <v>19379.3</v>
      </c>
      <c r="P18" s="149" t="s">
        <v>79</v>
      </c>
    </row>
    <row r="19" spans="1:16" ht="18.9" customHeight="1">
      <c r="A19" s="103" t="s">
        <v>82</v>
      </c>
      <c r="B19" s="15">
        <f>'Seite 14-15'!G16</f>
        <v>209.50000000000003</v>
      </c>
      <c r="C19" s="15">
        <v>154.75</v>
      </c>
      <c r="D19" s="15">
        <f>'Seite 14-15'!I16</f>
        <v>852.5</v>
      </c>
      <c r="E19" s="15">
        <v>745.4999999999999</v>
      </c>
      <c r="F19" s="15">
        <f>'Seite 14-15'!K16</f>
        <v>1852.55</v>
      </c>
      <c r="G19" s="15">
        <v>1700.95</v>
      </c>
      <c r="H19" s="15">
        <f>'Seite 14-15'!L16</f>
        <v>2934.5499999999997</v>
      </c>
      <c r="I19" s="15">
        <v>2790.2</v>
      </c>
      <c r="J19" s="15">
        <v>5313.8</v>
      </c>
      <c r="K19" s="15">
        <v>5162.400000000001</v>
      </c>
      <c r="L19" s="15">
        <v>7789.15</v>
      </c>
      <c r="M19" s="15">
        <v>7617.449999999999</v>
      </c>
      <c r="N19" s="15">
        <v>21837.9</v>
      </c>
      <c r="O19" s="15">
        <v>21266.250000000004</v>
      </c>
      <c r="P19" s="149" t="s">
        <v>82</v>
      </c>
    </row>
    <row r="20" spans="1:16" ht="18.9" customHeight="1">
      <c r="A20" s="103" t="s">
        <v>85</v>
      </c>
      <c r="B20" s="15">
        <f>'Seite 14-15'!G17</f>
        <v>862.65</v>
      </c>
      <c r="C20" s="15">
        <v>310.95000000000005</v>
      </c>
      <c r="D20" s="15">
        <f>'Seite 14-15'!I17</f>
        <v>1811.75</v>
      </c>
      <c r="E20" s="15">
        <v>1203.6499999999999</v>
      </c>
      <c r="F20" s="15">
        <f>'Seite 14-15'!K17</f>
        <v>3025.45</v>
      </c>
      <c r="G20" s="15">
        <v>2266.9</v>
      </c>
      <c r="H20" s="15">
        <f>'Seite 14-15'!L17</f>
        <v>4023.5</v>
      </c>
      <c r="I20" s="15">
        <v>3232.35</v>
      </c>
      <c r="J20" s="15">
        <v>6468.4</v>
      </c>
      <c r="K20" s="15">
        <v>5571.949999999999</v>
      </c>
      <c r="L20" s="15">
        <v>9253.099999999999</v>
      </c>
      <c r="M20" s="15">
        <v>8293.949999999999</v>
      </c>
      <c r="N20" s="15">
        <v>25898.649999999998</v>
      </c>
      <c r="O20" s="15">
        <v>23791</v>
      </c>
      <c r="P20" s="149" t="s">
        <v>414</v>
      </c>
    </row>
    <row r="21" spans="1:16" ht="18.9" customHeight="1">
      <c r="A21" s="103" t="s">
        <v>88</v>
      </c>
      <c r="B21" s="15">
        <f>'Seite 14-15'!G18</f>
        <v>78.95</v>
      </c>
      <c r="C21" s="15">
        <v>0</v>
      </c>
      <c r="D21" s="15">
        <f>'Seite 14-15'!I18</f>
        <v>390.40000000000003</v>
      </c>
      <c r="E21" s="15">
        <v>150.45</v>
      </c>
      <c r="F21" s="15">
        <f>'Seite 14-15'!K18</f>
        <v>801.2499999999999</v>
      </c>
      <c r="G21" s="15">
        <v>497.69999999999993</v>
      </c>
      <c r="H21" s="15">
        <f>'Seite 14-15'!L18</f>
        <v>1246.3999999999999</v>
      </c>
      <c r="I21" s="15">
        <v>922.35</v>
      </c>
      <c r="J21" s="15">
        <v>2104.65</v>
      </c>
      <c r="K21" s="15">
        <v>1758.95</v>
      </c>
      <c r="L21" s="15">
        <v>3008.35</v>
      </c>
      <c r="M21" s="15">
        <v>2626.15</v>
      </c>
      <c r="N21" s="15">
        <v>11784.449999999999</v>
      </c>
      <c r="O21" s="15">
        <v>10722.000000000002</v>
      </c>
      <c r="P21" s="149" t="s">
        <v>415</v>
      </c>
    </row>
    <row r="22" spans="1:16" ht="18.9" customHeight="1">
      <c r="A22" s="103" t="s">
        <v>19</v>
      </c>
      <c r="B22" s="15">
        <f>'Seite 14-15'!G19</f>
        <v>518.1</v>
      </c>
      <c r="C22" s="15">
        <v>410.90000000000003</v>
      </c>
      <c r="D22" s="15">
        <f>'Seite 14-15'!I19</f>
        <v>1449.05</v>
      </c>
      <c r="E22" s="15">
        <v>1132</v>
      </c>
      <c r="F22" s="15">
        <f>'Seite 14-15'!K19</f>
        <v>2572.7999999999997</v>
      </c>
      <c r="G22" s="15">
        <v>2100.5</v>
      </c>
      <c r="H22" s="15">
        <f>'Seite 14-15'!L19</f>
        <v>3744.2499999999995</v>
      </c>
      <c r="I22" s="15">
        <v>3325.7500000000005</v>
      </c>
      <c r="J22" s="15">
        <v>6487</v>
      </c>
      <c r="K22" s="15">
        <v>6062.7</v>
      </c>
      <c r="L22" s="15">
        <v>9749.05</v>
      </c>
      <c r="M22" s="15">
        <v>9370</v>
      </c>
      <c r="N22" s="15">
        <v>30585.600000000002</v>
      </c>
      <c r="O22" s="15">
        <v>30055.899999999998</v>
      </c>
      <c r="P22" s="149" t="s">
        <v>64</v>
      </c>
    </row>
    <row r="23" spans="1:16" ht="18.9" customHeight="1">
      <c r="A23" s="103" t="s">
        <v>68</v>
      </c>
      <c r="B23" s="15">
        <f>'Seite 14-15'!G20</f>
        <v>743.8499999999999</v>
      </c>
      <c r="C23" s="15">
        <v>389.85</v>
      </c>
      <c r="D23" s="15">
        <f>'Seite 14-15'!I20</f>
        <v>2027</v>
      </c>
      <c r="E23" s="15">
        <v>1573.9</v>
      </c>
      <c r="F23" s="15">
        <f>'Seite 14-15'!K20</f>
        <v>3288.05</v>
      </c>
      <c r="G23" s="15">
        <v>2860.7999999999997</v>
      </c>
      <c r="H23" s="15">
        <f>'Seite 14-15'!L20</f>
        <v>4446.95</v>
      </c>
      <c r="I23" s="15">
        <v>4039.7999999999997</v>
      </c>
      <c r="J23" s="15">
        <v>7730.85</v>
      </c>
      <c r="K23" s="15">
        <v>7121.200000000001</v>
      </c>
      <c r="L23" s="15">
        <v>11444.25</v>
      </c>
      <c r="M23" s="15">
        <v>10920.1</v>
      </c>
      <c r="N23" s="15">
        <v>32438.35</v>
      </c>
      <c r="O23" s="15">
        <v>31752.05</v>
      </c>
      <c r="P23" s="149" t="s">
        <v>441</v>
      </c>
    </row>
    <row r="24" spans="1:16" ht="18.9" customHeight="1">
      <c r="A24" s="103" t="s">
        <v>71</v>
      </c>
      <c r="B24" s="15">
        <f>'Seite 14-15'!G21</f>
        <v>0</v>
      </c>
      <c r="C24" s="15">
        <v>0</v>
      </c>
      <c r="D24" s="15">
        <f>'Seite 14-15'!I21</f>
        <v>0</v>
      </c>
      <c r="E24" s="15">
        <v>0</v>
      </c>
      <c r="F24" s="15">
        <f>'Seite 14-15'!K21</f>
        <v>292.5</v>
      </c>
      <c r="G24" s="15">
        <v>0</v>
      </c>
      <c r="H24" s="15">
        <f>'Seite 14-15'!L21</f>
        <v>2486.75</v>
      </c>
      <c r="I24" s="15">
        <v>1267.75</v>
      </c>
      <c r="J24" s="15">
        <v>6826.4</v>
      </c>
      <c r="K24" s="15">
        <v>5607.4</v>
      </c>
      <c r="L24" s="15">
        <v>11141.65</v>
      </c>
      <c r="M24" s="15">
        <v>9922.65</v>
      </c>
      <c r="N24" s="15">
        <v>32888.6</v>
      </c>
      <c r="O24" s="15">
        <v>31572.1</v>
      </c>
      <c r="P24" s="149" t="s">
        <v>442</v>
      </c>
    </row>
    <row r="25" spans="1:16" ht="18.9" customHeight="1">
      <c r="A25" s="103" t="s">
        <v>74</v>
      </c>
      <c r="B25" s="15">
        <f>'Seite 14-15'!G22</f>
        <v>301.65</v>
      </c>
      <c r="C25" s="15">
        <v>286.79999999999995</v>
      </c>
      <c r="D25" s="15">
        <f>'Seite 14-15'!I22</f>
        <v>422.65</v>
      </c>
      <c r="E25" s="15">
        <v>407.8</v>
      </c>
      <c r="F25" s="15">
        <f>'Seite 14-15'!K22</f>
        <v>1223.45</v>
      </c>
      <c r="G25" s="15">
        <v>1062.3</v>
      </c>
      <c r="H25" s="15">
        <f>'Seite 14-15'!L22</f>
        <v>2372.2000000000003</v>
      </c>
      <c r="I25" s="15">
        <v>2165.45</v>
      </c>
      <c r="J25" s="15">
        <v>5357.85</v>
      </c>
      <c r="K25" s="15">
        <v>5080.7</v>
      </c>
      <c r="L25" s="15">
        <v>9057.699999999999</v>
      </c>
      <c r="M25" s="15">
        <v>8727.1</v>
      </c>
      <c r="N25" s="15">
        <v>31780.3</v>
      </c>
      <c r="O25" s="15">
        <v>31247.25</v>
      </c>
      <c r="P25" s="149" t="s">
        <v>74</v>
      </c>
    </row>
    <row r="26" spans="1:16" ht="18.9" customHeight="1">
      <c r="A26" s="103" t="s">
        <v>77</v>
      </c>
      <c r="B26" s="15">
        <f>'Seite 14-15'!G23</f>
        <v>486.7</v>
      </c>
      <c r="C26" s="15">
        <v>657</v>
      </c>
      <c r="D26" s="15">
        <f>'Seite 14-15'!I23</f>
        <v>1512.45</v>
      </c>
      <c r="E26" s="15">
        <v>1153</v>
      </c>
      <c r="F26" s="15">
        <f>'Seite 14-15'!K23</f>
        <v>2629.1499999999996</v>
      </c>
      <c r="G26" s="15">
        <v>2257.7</v>
      </c>
      <c r="H26" s="15">
        <f>'Seite 14-15'!L23</f>
        <v>3972.3</v>
      </c>
      <c r="I26" s="15">
        <v>3347.55</v>
      </c>
      <c r="J26" s="15">
        <v>6841.150000000001</v>
      </c>
      <c r="K26" s="15">
        <v>5960.65</v>
      </c>
      <c r="L26" s="15">
        <v>9708.9</v>
      </c>
      <c r="M26" s="15">
        <v>8982.699999999999</v>
      </c>
      <c r="N26" s="15">
        <v>29242.85</v>
      </c>
      <c r="O26" s="15">
        <v>28600.45</v>
      </c>
      <c r="P26" s="149" t="s">
        <v>419</v>
      </c>
    </row>
    <row r="27" spans="1:16" ht="18.9" customHeight="1">
      <c r="A27" s="103" t="s">
        <v>80</v>
      </c>
      <c r="B27" s="15">
        <f>'Seite 14-15'!G24</f>
        <v>621.7</v>
      </c>
      <c r="C27" s="15">
        <v>219.64999999999998</v>
      </c>
      <c r="D27" s="15">
        <f>'Seite 14-15'!I24</f>
        <v>1730.5</v>
      </c>
      <c r="E27" s="15">
        <v>1110.35</v>
      </c>
      <c r="F27" s="15">
        <f>'Seite 14-15'!K24</f>
        <v>2914.6000000000004</v>
      </c>
      <c r="G27" s="15">
        <v>2264.8</v>
      </c>
      <c r="H27" s="15">
        <f>'Seite 14-15'!L24</f>
        <v>3795.45</v>
      </c>
      <c r="I27" s="15">
        <v>3217.85</v>
      </c>
      <c r="J27" s="15">
        <v>6583.1</v>
      </c>
      <c r="K27" s="15">
        <v>5513.05</v>
      </c>
      <c r="L27" s="15">
        <v>9937</v>
      </c>
      <c r="M27" s="15">
        <v>8531</v>
      </c>
      <c r="N27" s="15">
        <v>28678.6</v>
      </c>
      <c r="O27" s="15">
        <v>27007.350000000002</v>
      </c>
      <c r="P27" s="149" t="s">
        <v>443</v>
      </c>
    </row>
    <row r="28" spans="1:16" ht="18.9" customHeight="1">
      <c r="A28" s="103" t="s">
        <v>83</v>
      </c>
      <c r="B28" s="15">
        <f>'Seite 14-15'!G25</f>
        <v>694.5</v>
      </c>
      <c r="C28" s="15">
        <v>602.9</v>
      </c>
      <c r="D28" s="15">
        <f>'Seite 14-15'!I25</f>
        <v>1377.65</v>
      </c>
      <c r="E28" s="15">
        <v>1241.7999999999997</v>
      </c>
      <c r="F28" s="15">
        <f>'Seite 14-15'!K25</f>
        <v>2241.45</v>
      </c>
      <c r="G28" s="15">
        <v>2084.85</v>
      </c>
      <c r="H28" s="15">
        <f>'Seite 14-15'!L25</f>
        <v>3128.95</v>
      </c>
      <c r="I28" s="15">
        <v>2946.4000000000005</v>
      </c>
      <c r="J28" s="15">
        <v>5143.05</v>
      </c>
      <c r="K28" s="15">
        <v>4934.85</v>
      </c>
      <c r="L28" s="15">
        <v>7487.200000000001</v>
      </c>
      <c r="M28" s="15">
        <v>7192.249999999999</v>
      </c>
      <c r="N28" s="15">
        <v>21883.25</v>
      </c>
      <c r="O28" s="15">
        <v>20883.049999999996</v>
      </c>
      <c r="P28" s="149" t="s">
        <v>83</v>
      </c>
    </row>
    <row r="29" spans="1:16" ht="18.9" customHeight="1">
      <c r="A29" s="103" t="s">
        <v>86</v>
      </c>
      <c r="B29" s="15">
        <f>'Seite 14-15'!G26</f>
        <v>91.6</v>
      </c>
      <c r="C29" s="15">
        <v>0</v>
      </c>
      <c r="D29" s="15">
        <f>'Seite 14-15'!I26</f>
        <v>1017.85</v>
      </c>
      <c r="E29" s="15">
        <v>686.4</v>
      </c>
      <c r="F29" s="15">
        <f>'Seite 14-15'!K26</f>
        <v>2114.7</v>
      </c>
      <c r="G29" s="15">
        <v>1943.45</v>
      </c>
      <c r="H29" s="15">
        <f>'Seite 14-15'!L26</f>
        <v>3648</v>
      </c>
      <c r="I29" s="15">
        <v>3142.25</v>
      </c>
      <c r="J29" s="15">
        <v>6691.8</v>
      </c>
      <c r="K29" s="15">
        <v>6188.95</v>
      </c>
      <c r="L29" s="15">
        <v>10706.300000000001</v>
      </c>
      <c r="M29" s="15">
        <v>10054.8</v>
      </c>
      <c r="N29" s="15">
        <v>32985.9</v>
      </c>
      <c r="O29" s="15">
        <v>32127.5</v>
      </c>
      <c r="P29" s="149" t="s">
        <v>422</v>
      </c>
    </row>
    <row r="30" spans="1:16" ht="18.9" customHeight="1">
      <c r="A30" s="103" t="s">
        <v>89</v>
      </c>
      <c r="B30" s="15">
        <f>'Seite 14-15'!G27</f>
        <v>0</v>
      </c>
      <c r="C30" s="15">
        <v>0</v>
      </c>
      <c r="D30" s="15">
        <f>'Seite 14-15'!I27</f>
        <v>185</v>
      </c>
      <c r="E30" s="15">
        <v>98</v>
      </c>
      <c r="F30" s="15">
        <f>'Seite 14-15'!K27</f>
        <v>1235</v>
      </c>
      <c r="G30" s="15">
        <v>967</v>
      </c>
      <c r="H30" s="15">
        <f>'Seite 14-15'!L27</f>
        <v>2418</v>
      </c>
      <c r="I30" s="15">
        <v>2016</v>
      </c>
      <c r="J30" s="15">
        <v>4951</v>
      </c>
      <c r="K30" s="15">
        <v>4373</v>
      </c>
      <c r="L30" s="15">
        <v>7966</v>
      </c>
      <c r="M30" s="15">
        <v>7234</v>
      </c>
      <c r="N30" s="15">
        <v>26126</v>
      </c>
      <c r="O30" s="15">
        <v>25243</v>
      </c>
      <c r="P30" s="149" t="s">
        <v>428</v>
      </c>
    </row>
    <row r="31" spans="1:16" ht="18.9" customHeight="1">
      <c r="A31" s="103" t="s">
        <v>66</v>
      </c>
      <c r="B31" s="15">
        <f>'Seite 14-15'!G28</f>
        <v>270.9</v>
      </c>
      <c r="C31" s="15">
        <v>55.5</v>
      </c>
      <c r="D31" s="15">
        <f>'Seite 14-15'!I28</f>
        <v>832.5</v>
      </c>
      <c r="E31" s="15">
        <v>659.4000000000001</v>
      </c>
      <c r="F31" s="15">
        <f>'Seite 14-15'!K28</f>
        <v>1742.7000000000003</v>
      </c>
      <c r="G31" s="15">
        <v>1505.1</v>
      </c>
      <c r="H31" s="15">
        <f>'Seite 14-15'!L28</f>
        <v>2757.3</v>
      </c>
      <c r="I31" s="15">
        <v>2442</v>
      </c>
      <c r="J31" s="15">
        <v>5341.35</v>
      </c>
      <c r="K31" s="15">
        <v>4968.3</v>
      </c>
      <c r="L31" s="15">
        <v>8325</v>
      </c>
      <c r="M31" s="15">
        <v>7987.5</v>
      </c>
      <c r="N31" s="15">
        <v>26418.55</v>
      </c>
      <c r="O31" s="15">
        <v>25899.1</v>
      </c>
      <c r="P31" s="149" t="s">
        <v>66</v>
      </c>
    </row>
    <row r="32" spans="1:16" ht="18.9" customHeight="1">
      <c r="A32" s="103" t="s">
        <v>69</v>
      </c>
      <c r="B32" s="15">
        <f>'Seite 14-15'!G29</f>
        <v>0</v>
      </c>
      <c r="C32" s="15">
        <v>0</v>
      </c>
      <c r="D32" s="15">
        <f>'Seite 14-15'!I29</f>
        <v>524.5500000000001</v>
      </c>
      <c r="E32" s="15">
        <v>357.15</v>
      </c>
      <c r="F32" s="15">
        <f>'Seite 14-15'!K29</f>
        <v>1516.05</v>
      </c>
      <c r="G32" s="15">
        <v>1236.45</v>
      </c>
      <c r="H32" s="15">
        <f>'Seite 14-15'!L29</f>
        <v>2901.6000000000004</v>
      </c>
      <c r="I32" s="15">
        <v>2566.8</v>
      </c>
      <c r="J32" s="15">
        <v>5655.750000000001</v>
      </c>
      <c r="K32" s="15">
        <v>5345.599999999999</v>
      </c>
      <c r="L32" s="15">
        <v>8620.65</v>
      </c>
      <c r="M32" s="15">
        <v>8375.55</v>
      </c>
      <c r="N32" s="15">
        <v>25800.55</v>
      </c>
      <c r="O32" s="15">
        <v>25423.85</v>
      </c>
      <c r="P32" s="149" t="s">
        <v>69</v>
      </c>
    </row>
    <row r="33" spans="1:16" ht="18.9" customHeight="1">
      <c r="A33" s="103" t="s">
        <v>72</v>
      </c>
      <c r="B33" s="15">
        <f>'Seite 14-15'!G30</f>
        <v>274.3</v>
      </c>
      <c r="C33" s="15">
        <v>0</v>
      </c>
      <c r="D33" s="15">
        <f>'Seite 14-15'!I30</f>
        <v>877.8</v>
      </c>
      <c r="E33" s="15">
        <v>165.35000000000002</v>
      </c>
      <c r="F33" s="15">
        <f>'Seite 14-15'!K30</f>
        <v>1321.35</v>
      </c>
      <c r="G33" s="15">
        <v>665.1500000000001</v>
      </c>
      <c r="H33" s="15">
        <f>'Seite 14-15'!L30</f>
        <v>2099.45</v>
      </c>
      <c r="I33" s="15">
        <v>1119.1</v>
      </c>
      <c r="J33" s="15">
        <v>4440.5</v>
      </c>
      <c r="K33" s="15">
        <v>2825.75</v>
      </c>
      <c r="L33" s="15">
        <v>7912.7</v>
      </c>
      <c r="M33" s="15">
        <v>5864.75</v>
      </c>
      <c r="N33" s="15">
        <v>29657.95</v>
      </c>
      <c r="O33" s="15">
        <v>26945</v>
      </c>
      <c r="P33" s="149" t="s">
        <v>72</v>
      </c>
    </row>
    <row r="34" spans="1:16" ht="18.9" customHeight="1">
      <c r="A34" s="103" t="s">
        <v>75</v>
      </c>
      <c r="B34" s="15">
        <f>'Seite 14-15'!G31</f>
        <v>0</v>
      </c>
      <c r="C34" s="15">
        <v>0</v>
      </c>
      <c r="D34" s="15">
        <f>'Seite 14-15'!I31</f>
        <v>206.65</v>
      </c>
      <c r="E34" s="15">
        <v>0</v>
      </c>
      <c r="F34" s="15">
        <f>'Seite 14-15'!K31</f>
        <v>1701.85</v>
      </c>
      <c r="G34" s="15">
        <v>968.2</v>
      </c>
      <c r="H34" s="15">
        <f>'Seite 14-15'!L31</f>
        <v>4004.2</v>
      </c>
      <c r="I34" s="15">
        <v>3004.6499999999996</v>
      </c>
      <c r="J34" s="15">
        <v>8891.199999999999</v>
      </c>
      <c r="K34" s="15">
        <v>8137.8</v>
      </c>
      <c r="L34" s="15">
        <v>12309.75</v>
      </c>
      <c r="M34" s="15">
        <v>11674.849999999999</v>
      </c>
      <c r="N34" s="15">
        <v>33633.35</v>
      </c>
      <c r="O34" s="15">
        <v>32642.4</v>
      </c>
      <c r="P34" s="149" t="s">
        <v>75</v>
      </c>
    </row>
    <row r="35" spans="1:16" ht="18.9" customHeight="1">
      <c r="A35" s="103" t="s">
        <v>20</v>
      </c>
      <c r="B35" s="15">
        <f>'Seite 14-15'!G32</f>
        <v>449.19999999999993</v>
      </c>
      <c r="C35" s="15">
        <v>34</v>
      </c>
      <c r="D35" s="15">
        <f>'Seite 14-15'!I32</f>
        <v>1663.3999999999999</v>
      </c>
      <c r="E35" s="15">
        <v>547.95</v>
      </c>
      <c r="F35" s="15">
        <f>'Seite 14-15'!K32</f>
        <v>2730.4500000000003</v>
      </c>
      <c r="G35" s="15">
        <v>1557.0500000000002</v>
      </c>
      <c r="H35" s="15">
        <f>'Seite 14-15'!L32</f>
        <v>3619.8500000000004</v>
      </c>
      <c r="I35" s="15">
        <v>2651.7000000000003</v>
      </c>
      <c r="J35" s="15">
        <v>5868.900000000001</v>
      </c>
      <c r="K35" s="15">
        <v>4732.35</v>
      </c>
      <c r="L35" s="15">
        <v>8624.500000000002</v>
      </c>
      <c r="M35" s="15">
        <v>7417.050000000001</v>
      </c>
      <c r="N35" s="15">
        <v>30317.55</v>
      </c>
      <c r="O35" s="15">
        <v>28193.850000000002</v>
      </c>
      <c r="P35" s="149" t="s">
        <v>78</v>
      </c>
    </row>
    <row r="36" spans="1:16" ht="18.9" customHeight="1">
      <c r="A36" s="103" t="s">
        <v>21</v>
      </c>
      <c r="B36" s="15">
        <f>'Seite 14-15'!G33</f>
        <v>560.9499999999999</v>
      </c>
      <c r="C36" s="15">
        <v>419.15</v>
      </c>
      <c r="D36" s="15">
        <f>'Seite 14-15'!I33</f>
        <v>1442.2</v>
      </c>
      <c r="E36" s="15">
        <v>1033.65</v>
      </c>
      <c r="F36" s="15">
        <f>'Seite 14-15'!K33</f>
        <v>2958.1499999999996</v>
      </c>
      <c r="G36" s="15">
        <v>2306.95</v>
      </c>
      <c r="H36" s="15">
        <f>'Seite 14-15'!L33</f>
        <v>4334.05</v>
      </c>
      <c r="I36" s="15">
        <v>3542.2</v>
      </c>
      <c r="J36" s="15">
        <v>8837.15</v>
      </c>
      <c r="K36" s="15">
        <v>7941.799999999999</v>
      </c>
      <c r="L36" s="15">
        <v>13101.5</v>
      </c>
      <c r="M36" s="15">
        <v>12473.05</v>
      </c>
      <c r="N36" s="15">
        <v>37058</v>
      </c>
      <c r="O36" s="15">
        <v>36157.95</v>
      </c>
      <c r="P36" s="149" t="s">
        <v>81</v>
      </c>
    </row>
    <row r="37" spans="1:16" ht="18.9" customHeight="1">
      <c r="A37" s="103" t="s">
        <v>22</v>
      </c>
      <c r="B37" s="15">
        <f>'Seite 14-15'!G34</f>
        <v>25</v>
      </c>
      <c r="C37" s="15">
        <v>25</v>
      </c>
      <c r="D37" s="15">
        <f>'Seite 14-15'!I34</f>
        <v>25</v>
      </c>
      <c r="E37" s="15">
        <v>25</v>
      </c>
      <c r="F37" s="15">
        <f>'Seite 14-15'!K34</f>
        <v>25</v>
      </c>
      <c r="G37" s="15">
        <v>25</v>
      </c>
      <c r="H37" s="15">
        <f>'Seite 14-15'!L34</f>
        <v>866</v>
      </c>
      <c r="I37" s="15">
        <v>794.9</v>
      </c>
      <c r="J37" s="15">
        <v>3847.1499999999996</v>
      </c>
      <c r="K37" s="15">
        <v>3652.3</v>
      </c>
      <c r="L37" s="15">
        <v>7490.7</v>
      </c>
      <c r="M37" s="15">
        <v>7157.049999999999</v>
      </c>
      <c r="N37" s="15">
        <v>30620.999999999996</v>
      </c>
      <c r="O37" s="15">
        <v>29893.9</v>
      </c>
      <c r="P37" s="149" t="s">
        <v>84</v>
      </c>
    </row>
    <row r="38" spans="1:16" ht="18.9" customHeight="1">
      <c r="A38" s="103" t="s">
        <v>23</v>
      </c>
      <c r="B38" s="15">
        <f>'Seite 14-15'!G35</f>
        <v>246.15</v>
      </c>
      <c r="C38" s="15">
        <v>85.19999999999999</v>
      </c>
      <c r="D38" s="15">
        <f>'Seite 14-15'!I35</f>
        <v>1287.75</v>
      </c>
      <c r="E38" s="15">
        <v>652.9499999999999</v>
      </c>
      <c r="F38" s="15">
        <f>'Seite 14-15'!K35</f>
        <v>2819.0499999999997</v>
      </c>
      <c r="G38" s="15">
        <v>1807.6000000000001</v>
      </c>
      <c r="H38" s="15">
        <f>'Seite 14-15'!L35</f>
        <v>4371.05</v>
      </c>
      <c r="I38" s="15">
        <v>3359.65</v>
      </c>
      <c r="J38" s="15">
        <v>8219.5</v>
      </c>
      <c r="K38" s="15">
        <v>6955.7</v>
      </c>
      <c r="L38" s="15">
        <v>12166.099999999999</v>
      </c>
      <c r="M38" s="15">
        <v>10880.099999999999</v>
      </c>
      <c r="N38" s="15">
        <v>34858.9</v>
      </c>
      <c r="O38" s="15">
        <v>33268</v>
      </c>
      <c r="P38" s="149" t="s">
        <v>87</v>
      </c>
    </row>
    <row r="39" spans="1:16" ht="18.9" customHeight="1">
      <c r="A39" s="103"/>
      <c r="B39" s="145"/>
      <c r="C39" s="145"/>
      <c r="D39" s="145"/>
      <c r="E39" s="145"/>
      <c r="F39" s="145"/>
      <c r="G39" s="145"/>
      <c r="H39" s="145"/>
      <c r="I39" s="145"/>
      <c r="J39" s="15"/>
      <c r="K39" s="15"/>
      <c r="L39" s="15"/>
      <c r="M39" s="15"/>
      <c r="N39" s="15"/>
      <c r="O39" s="15"/>
      <c r="P39" s="149"/>
    </row>
    <row r="40" spans="1:16" ht="18.9" customHeight="1">
      <c r="A40" s="103"/>
      <c r="B40" s="16"/>
      <c r="C40" s="16"/>
      <c r="D40" s="16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5"/>
      <c r="P40" s="149"/>
    </row>
    <row r="41" spans="1:16" ht="18.9" customHeight="1">
      <c r="A41" s="103"/>
      <c r="B41" s="145"/>
      <c r="C41" s="145"/>
      <c r="D41" s="145"/>
      <c r="E41" s="145"/>
      <c r="F41" s="145"/>
      <c r="G41" s="145"/>
      <c r="H41" s="145"/>
      <c r="I41" s="145"/>
      <c r="J41" s="15"/>
      <c r="K41" s="15"/>
      <c r="L41" s="15"/>
      <c r="M41" s="15"/>
      <c r="N41" s="15"/>
      <c r="O41" s="15"/>
      <c r="P41" s="149"/>
    </row>
    <row r="42" spans="1:16" ht="18.9" customHeight="1">
      <c r="A42" s="110" t="s">
        <v>90</v>
      </c>
      <c r="B42" s="11">
        <f>'Seite 14-15'!G37</f>
        <v>0</v>
      </c>
      <c r="C42" s="15">
        <v>0</v>
      </c>
      <c r="D42" s="15">
        <f>'Seite 14-15'!I37</f>
        <v>0</v>
      </c>
      <c r="E42" s="15">
        <v>0</v>
      </c>
      <c r="F42" s="15">
        <f>'Seite 14-15'!K37</f>
        <v>79.8</v>
      </c>
      <c r="G42" s="15">
        <v>0</v>
      </c>
      <c r="H42" s="15">
        <f>'Seite 14-15'!L37</f>
        <v>168.5</v>
      </c>
      <c r="I42" s="15">
        <v>25</v>
      </c>
      <c r="J42" s="15">
        <v>507.1</v>
      </c>
      <c r="K42" s="15">
        <v>192</v>
      </c>
      <c r="L42" s="15">
        <v>1070.5</v>
      </c>
      <c r="M42" s="15">
        <v>580</v>
      </c>
      <c r="N42" s="15">
        <v>8381.7</v>
      </c>
      <c r="O42" s="15">
        <v>6400</v>
      </c>
      <c r="P42" s="149" t="s">
        <v>91</v>
      </c>
    </row>
    <row r="43" spans="1:16" ht="18.9" customHeight="1">
      <c r="A43" s="110"/>
      <c r="B43" s="146"/>
      <c r="C43" s="146"/>
      <c r="D43" s="146"/>
      <c r="E43" s="146"/>
      <c r="F43" s="146"/>
      <c r="G43" s="146"/>
      <c r="H43" s="146"/>
      <c r="I43" s="146"/>
      <c r="J43" s="15"/>
      <c r="K43" s="15"/>
      <c r="L43" s="15"/>
      <c r="M43" s="15"/>
      <c r="N43" s="15"/>
      <c r="O43" s="15"/>
      <c r="P43" s="149"/>
    </row>
    <row r="44" spans="1:16" ht="18.9" customHeight="1">
      <c r="A44" s="93"/>
      <c r="B44" s="608" t="s">
        <v>45</v>
      </c>
      <c r="C44" s="609"/>
      <c r="D44" s="609"/>
      <c r="E44" s="609"/>
      <c r="F44" s="609"/>
      <c r="G44" s="609"/>
      <c r="H44" s="609"/>
      <c r="I44" s="610"/>
      <c r="J44" s="602" t="s">
        <v>444</v>
      </c>
      <c r="K44" s="603"/>
      <c r="L44" s="603"/>
      <c r="M44" s="603"/>
      <c r="N44" s="603"/>
      <c r="O44" s="604"/>
      <c r="P44" s="149"/>
    </row>
    <row r="45" spans="1:16" ht="18.9" customHeight="1">
      <c r="A45" s="103" t="s">
        <v>169</v>
      </c>
      <c r="B45" s="15">
        <f aca="true" t="shared" si="0" ref="B45:B70">B13</f>
        <v>613.6500000000001</v>
      </c>
      <c r="C45" s="15">
        <v>157.89999999999998</v>
      </c>
      <c r="D45" s="15">
        <f aca="true" t="shared" si="1" ref="D45:D70">D13</f>
        <v>1147.2</v>
      </c>
      <c r="E45" s="15">
        <v>593</v>
      </c>
      <c r="F45" s="15">
        <f aca="true" t="shared" si="2" ref="F45:F70">F13</f>
        <v>1944.1000000000001</v>
      </c>
      <c r="G45" s="15">
        <v>1238.8000000000002</v>
      </c>
      <c r="H45" s="15">
        <f aca="true" t="shared" si="3" ref="H45:H70">H13</f>
        <v>2883</v>
      </c>
      <c r="I45" s="15">
        <v>2058.6</v>
      </c>
      <c r="J45" s="15">
        <v>5218.8</v>
      </c>
      <c r="K45" s="15">
        <v>4108.15</v>
      </c>
      <c r="L45" s="15">
        <v>7976</v>
      </c>
      <c r="M45" s="15">
        <v>6821.8</v>
      </c>
      <c r="N45" s="15">
        <v>24869.300000000003</v>
      </c>
      <c r="O45" s="15">
        <v>23220.5</v>
      </c>
      <c r="P45" s="488" t="s">
        <v>409</v>
      </c>
    </row>
    <row r="46" spans="1:16" ht="18.9" customHeight="1">
      <c r="A46" s="103" t="s">
        <v>67</v>
      </c>
      <c r="B46" s="15">
        <f t="shared" si="0"/>
        <v>308.79999999999995</v>
      </c>
      <c r="C46" s="15">
        <v>261.45</v>
      </c>
      <c r="D46" s="15">
        <f t="shared" si="1"/>
        <v>1156.2500000000002</v>
      </c>
      <c r="E46" s="15">
        <v>1047.25</v>
      </c>
      <c r="F46" s="15">
        <f t="shared" si="2"/>
        <v>2559.45</v>
      </c>
      <c r="G46" s="15">
        <v>2070.5</v>
      </c>
      <c r="H46" s="15">
        <f t="shared" si="3"/>
        <v>4375.500000000001</v>
      </c>
      <c r="I46" s="15">
        <v>3519.85</v>
      </c>
      <c r="J46" s="15">
        <v>7644.850000000001</v>
      </c>
      <c r="K46" s="15">
        <v>6608.650000000001</v>
      </c>
      <c r="L46" s="15">
        <v>11092.150000000001</v>
      </c>
      <c r="M46" s="15">
        <v>9631.650000000001</v>
      </c>
      <c r="N46" s="15">
        <v>32677.850000000002</v>
      </c>
      <c r="O46" s="15">
        <v>29651</v>
      </c>
      <c r="P46" s="488" t="s">
        <v>410</v>
      </c>
    </row>
    <row r="47" spans="1:16" ht="18.9" customHeight="1">
      <c r="A47" s="103" t="s">
        <v>70</v>
      </c>
      <c r="B47" s="15">
        <f t="shared" si="0"/>
        <v>255.2</v>
      </c>
      <c r="C47" s="15">
        <v>50</v>
      </c>
      <c r="D47" s="15">
        <f t="shared" si="1"/>
        <v>1382</v>
      </c>
      <c r="E47" s="15">
        <v>489.20000000000005</v>
      </c>
      <c r="F47" s="15">
        <f t="shared" si="2"/>
        <v>2532.2500000000005</v>
      </c>
      <c r="G47" s="15">
        <v>1608.8000000000002</v>
      </c>
      <c r="H47" s="15">
        <f t="shared" si="3"/>
        <v>3747.2</v>
      </c>
      <c r="I47" s="15">
        <v>2759.05</v>
      </c>
      <c r="J47" s="15">
        <v>6420.25</v>
      </c>
      <c r="K47" s="15">
        <v>5351.049999999999</v>
      </c>
      <c r="L47" s="15">
        <v>9141.85</v>
      </c>
      <c r="M47" s="15">
        <v>8169.849999999999</v>
      </c>
      <c r="N47" s="15">
        <v>25625.100000000002</v>
      </c>
      <c r="O47" s="15">
        <v>24205.300000000003</v>
      </c>
      <c r="P47" s="488" t="s">
        <v>411</v>
      </c>
    </row>
    <row r="48" spans="1:16" ht="18.9" customHeight="1">
      <c r="A48" s="103" t="s">
        <v>73</v>
      </c>
      <c r="B48" s="15">
        <f t="shared" si="0"/>
        <v>100</v>
      </c>
      <c r="C48" s="15">
        <v>100</v>
      </c>
      <c r="D48" s="15">
        <f t="shared" si="1"/>
        <v>1288.8709999999999</v>
      </c>
      <c r="E48" s="15">
        <v>987.891</v>
      </c>
      <c r="F48" s="15">
        <f t="shared" si="2"/>
        <v>2613.183</v>
      </c>
      <c r="G48" s="15">
        <v>2312.2029999999995</v>
      </c>
      <c r="H48" s="15">
        <f t="shared" si="3"/>
        <v>3952.544</v>
      </c>
      <c r="I48" s="15">
        <v>3425.829</v>
      </c>
      <c r="J48" s="15">
        <v>6495.825</v>
      </c>
      <c r="K48" s="15">
        <v>5758.424000000001</v>
      </c>
      <c r="L48" s="15">
        <v>8888.616</v>
      </c>
      <c r="M48" s="15">
        <v>8211.411</v>
      </c>
      <c r="N48" s="15">
        <v>21921.05</v>
      </c>
      <c r="O48" s="15">
        <v>21078.306</v>
      </c>
      <c r="P48" s="488" t="s">
        <v>73</v>
      </c>
    </row>
    <row r="49" spans="1:16" ht="18.9" customHeight="1">
      <c r="A49" s="103" t="s">
        <v>76</v>
      </c>
      <c r="B49" s="15">
        <f t="shared" si="0"/>
        <v>562.65</v>
      </c>
      <c r="C49" s="15">
        <v>420</v>
      </c>
      <c r="D49" s="15">
        <f t="shared" si="1"/>
        <v>1150.6999999999998</v>
      </c>
      <c r="E49" s="15">
        <v>952.9</v>
      </c>
      <c r="F49" s="15">
        <f t="shared" si="2"/>
        <v>1985.6</v>
      </c>
      <c r="G49" s="15">
        <v>1588.3000000000002</v>
      </c>
      <c r="H49" s="15">
        <f t="shared" si="3"/>
        <v>2856.8</v>
      </c>
      <c r="I49" s="15">
        <v>2347</v>
      </c>
      <c r="J49" s="15">
        <v>4356</v>
      </c>
      <c r="K49" s="15">
        <v>3642.4</v>
      </c>
      <c r="L49" s="15">
        <v>6319.85</v>
      </c>
      <c r="M49" s="15">
        <v>5442.85</v>
      </c>
      <c r="N49" s="15">
        <v>18422.25</v>
      </c>
      <c r="O49" s="15">
        <v>17092.25</v>
      </c>
      <c r="P49" s="488" t="s">
        <v>76</v>
      </c>
    </row>
    <row r="50" spans="1:16" ht="18.9" customHeight="1">
      <c r="A50" s="103" t="s">
        <v>79</v>
      </c>
      <c r="B50" s="15">
        <f t="shared" si="0"/>
        <v>543.6</v>
      </c>
      <c r="C50" s="15">
        <v>108.74999999999999</v>
      </c>
      <c r="D50" s="15">
        <f t="shared" si="1"/>
        <v>1522.05</v>
      </c>
      <c r="E50" s="15">
        <v>1114.3500000000001</v>
      </c>
      <c r="F50" s="15">
        <f t="shared" si="2"/>
        <v>2541.3</v>
      </c>
      <c r="G50" s="15">
        <v>2092.9</v>
      </c>
      <c r="H50" s="15">
        <f t="shared" si="3"/>
        <v>3628.5</v>
      </c>
      <c r="I50" s="15">
        <v>3071.2999999999997</v>
      </c>
      <c r="J50" s="15">
        <v>5911.650000000001</v>
      </c>
      <c r="K50" s="15">
        <v>5164.2</v>
      </c>
      <c r="L50" s="15">
        <v>8330.7</v>
      </c>
      <c r="M50" s="15">
        <v>7515.25</v>
      </c>
      <c r="N50" s="15">
        <v>20452.949999999997</v>
      </c>
      <c r="O50" s="15">
        <v>19392.899999999998</v>
      </c>
      <c r="P50" s="488" t="s">
        <v>79</v>
      </c>
    </row>
    <row r="51" spans="1:16" ht="18.9" customHeight="1">
      <c r="A51" s="103" t="s">
        <v>82</v>
      </c>
      <c r="B51" s="15">
        <f t="shared" si="0"/>
        <v>209.50000000000003</v>
      </c>
      <c r="C51" s="15">
        <v>154.75</v>
      </c>
      <c r="D51" s="15">
        <f t="shared" si="1"/>
        <v>852.5</v>
      </c>
      <c r="E51" s="15">
        <v>745.4999999999999</v>
      </c>
      <c r="F51" s="15">
        <f t="shared" si="2"/>
        <v>1852.55</v>
      </c>
      <c r="G51" s="15">
        <v>1700.95</v>
      </c>
      <c r="H51" s="15">
        <f t="shared" si="3"/>
        <v>2934.5499999999997</v>
      </c>
      <c r="I51" s="15">
        <v>2790.2</v>
      </c>
      <c r="J51" s="15">
        <v>5313.8</v>
      </c>
      <c r="K51" s="15">
        <v>5162.400000000001</v>
      </c>
      <c r="L51" s="15">
        <v>7789.15</v>
      </c>
      <c r="M51" s="15">
        <v>7617.449999999999</v>
      </c>
      <c r="N51" s="15">
        <v>21837.9</v>
      </c>
      <c r="O51" s="15">
        <v>21283.35</v>
      </c>
      <c r="P51" s="488" t="s">
        <v>82</v>
      </c>
    </row>
    <row r="52" spans="1:16" ht="18.9" customHeight="1">
      <c r="A52" s="103" t="s">
        <v>85</v>
      </c>
      <c r="B52" s="15">
        <f t="shared" si="0"/>
        <v>862.65</v>
      </c>
      <c r="C52" s="15">
        <v>310.95000000000005</v>
      </c>
      <c r="D52" s="15">
        <f t="shared" si="1"/>
        <v>1811.75</v>
      </c>
      <c r="E52" s="15">
        <v>1203.6499999999999</v>
      </c>
      <c r="F52" s="15">
        <f t="shared" si="2"/>
        <v>3025.45</v>
      </c>
      <c r="G52" s="15">
        <v>2266.9</v>
      </c>
      <c r="H52" s="15">
        <f t="shared" si="3"/>
        <v>4023.5</v>
      </c>
      <c r="I52" s="15">
        <v>3232.35</v>
      </c>
      <c r="J52" s="15">
        <v>6468.4</v>
      </c>
      <c r="K52" s="15">
        <v>5588.200000000001</v>
      </c>
      <c r="L52" s="15">
        <v>9253.099999999999</v>
      </c>
      <c r="M52" s="15">
        <v>8440.6</v>
      </c>
      <c r="N52" s="15">
        <v>25898.649999999998</v>
      </c>
      <c r="O52" s="15">
        <v>24414.15</v>
      </c>
      <c r="P52" s="488" t="s">
        <v>414</v>
      </c>
    </row>
    <row r="53" spans="1:16" ht="18.9" customHeight="1">
      <c r="A53" s="103" t="s">
        <v>88</v>
      </c>
      <c r="B53" s="15">
        <f t="shared" si="0"/>
        <v>78.95</v>
      </c>
      <c r="C53" s="15">
        <v>0</v>
      </c>
      <c r="D53" s="15">
        <f t="shared" si="1"/>
        <v>390.40000000000003</v>
      </c>
      <c r="E53" s="15">
        <v>150.45</v>
      </c>
      <c r="F53" s="15">
        <f t="shared" si="2"/>
        <v>801.2499999999999</v>
      </c>
      <c r="G53" s="15">
        <v>497.69999999999993</v>
      </c>
      <c r="H53" s="15">
        <f t="shared" si="3"/>
        <v>1246.3999999999999</v>
      </c>
      <c r="I53" s="15">
        <v>922.35</v>
      </c>
      <c r="J53" s="15">
        <v>2104.65</v>
      </c>
      <c r="K53" s="15">
        <v>1758.95</v>
      </c>
      <c r="L53" s="15">
        <v>3008.35</v>
      </c>
      <c r="M53" s="15">
        <v>2626.15</v>
      </c>
      <c r="N53" s="15">
        <v>11784.449999999999</v>
      </c>
      <c r="O53" s="15">
        <v>10670.649999999998</v>
      </c>
      <c r="P53" s="488" t="s">
        <v>415</v>
      </c>
    </row>
    <row r="54" spans="1:16" ht="18.9" customHeight="1">
      <c r="A54" s="103" t="s">
        <v>19</v>
      </c>
      <c r="B54" s="15">
        <f t="shared" si="0"/>
        <v>518.1</v>
      </c>
      <c r="C54" s="15">
        <v>410.90000000000003</v>
      </c>
      <c r="D54" s="15">
        <f t="shared" si="1"/>
        <v>1449.05</v>
      </c>
      <c r="E54" s="15">
        <v>1132</v>
      </c>
      <c r="F54" s="15">
        <f t="shared" si="2"/>
        <v>2572.7999999999997</v>
      </c>
      <c r="G54" s="15">
        <v>2100.5</v>
      </c>
      <c r="H54" s="15">
        <f t="shared" si="3"/>
        <v>3744.2499999999995</v>
      </c>
      <c r="I54" s="15">
        <v>3325.7500000000005</v>
      </c>
      <c r="J54" s="15">
        <v>6487</v>
      </c>
      <c r="K54" s="15">
        <v>6062.7</v>
      </c>
      <c r="L54" s="15">
        <v>9749.05</v>
      </c>
      <c r="M54" s="15">
        <v>9370</v>
      </c>
      <c r="N54" s="15">
        <v>30585.600000000002</v>
      </c>
      <c r="O54" s="15">
        <v>29960</v>
      </c>
      <c r="P54" s="488" t="s">
        <v>64</v>
      </c>
    </row>
    <row r="55" spans="1:16" ht="18.9" customHeight="1">
      <c r="A55" s="103" t="s">
        <v>68</v>
      </c>
      <c r="B55" s="15">
        <f t="shared" si="0"/>
        <v>743.8499999999999</v>
      </c>
      <c r="C55" s="15">
        <v>389.85</v>
      </c>
      <c r="D55" s="15">
        <f t="shared" si="1"/>
        <v>2027</v>
      </c>
      <c r="E55" s="15">
        <v>1573.9</v>
      </c>
      <c r="F55" s="15">
        <f t="shared" si="2"/>
        <v>3288.05</v>
      </c>
      <c r="G55" s="15">
        <v>2860.7999999999997</v>
      </c>
      <c r="H55" s="15">
        <f t="shared" si="3"/>
        <v>4446.95</v>
      </c>
      <c r="I55" s="15">
        <v>4039.7999999999997</v>
      </c>
      <c r="J55" s="15">
        <v>7730.85</v>
      </c>
      <c r="K55" s="15">
        <v>7121.200000000001</v>
      </c>
      <c r="L55" s="15">
        <v>11444.25</v>
      </c>
      <c r="M55" s="15">
        <v>10920.1</v>
      </c>
      <c r="N55" s="15">
        <v>32438.35</v>
      </c>
      <c r="O55" s="15">
        <v>31672.5</v>
      </c>
      <c r="P55" s="488" t="s">
        <v>441</v>
      </c>
    </row>
    <row r="56" spans="1:16" ht="18.9" customHeight="1">
      <c r="A56" s="103" t="s">
        <v>71</v>
      </c>
      <c r="B56" s="15">
        <f t="shared" si="0"/>
        <v>0</v>
      </c>
      <c r="C56" s="15">
        <v>0</v>
      </c>
      <c r="D56" s="15">
        <f t="shared" si="1"/>
        <v>0</v>
      </c>
      <c r="E56" s="15">
        <v>0</v>
      </c>
      <c r="F56" s="15">
        <f t="shared" si="2"/>
        <v>292.5</v>
      </c>
      <c r="G56" s="15">
        <v>0</v>
      </c>
      <c r="H56" s="15">
        <f t="shared" si="3"/>
        <v>2486.75</v>
      </c>
      <c r="I56" s="15">
        <v>1267.75</v>
      </c>
      <c r="J56" s="15">
        <v>6826.4</v>
      </c>
      <c r="K56" s="15">
        <v>5607.4</v>
      </c>
      <c r="L56" s="15">
        <v>11141.65</v>
      </c>
      <c r="M56" s="15">
        <v>9922.65</v>
      </c>
      <c r="N56" s="15">
        <v>32888.6</v>
      </c>
      <c r="O56" s="15">
        <v>31572.1</v>
      </c>
      <c r="P56" s="488" t="s">
        <v>442</v>
      </c>
    </row>
    <row r="57" spans="1:16" ht="18.9" customHeight="1">
      <c r="A57" s="103" t="s">
        <v>74</v>
      </c>
      <c r="B57" s="15">
        <f t="shared" si="0"/>
        <v>301.65</v>
      </c>
      <c r="C57" s="15">
        <v>286.79999999999995</v>
      </c>
      <c r="D57" s="15">
        <f t="shared" si="1"/>
        <v>422.65</v>
      </c>
      <c r="E57" s="15">
        <v>407.8</v>
      </c>
      <c r="F57" s="15">
        <f t="shared" si="2"/>
        <v>1223.45</v>
      </c>
      <c r="G57" s="15">
        <v>1062.3</v>
      </c>
      <c r="H57" s="15">
        <f t="shared" si="3"/>
        <v>2372.2000000000003</v>
      </c>
      <c r="I57" s="15">
        <v>2165.45</v>
      </c>
      <c r="J57" s="15">
        <v>5357.85</v>
      </c>
      <c r="K57" s="15">
        <v>5080.7</v>
      </c>
      <c r="L57" s="15">
        <v>9057.699999999999</v>
      </c>
      <c r="M57" s="15">
        <v>8727.1</v>
      </c>
      <c r="N57" s="15">
        <v>31780.3</v>
      </c>
      <c r="O57" s="15">
        <v>31270.45</v>
      </c>
      <c r="P57" s="488" t="s">
        <v>74</v>
      </c>
    </row>
    <row r="58" spans="1:16" ht="18.9" customHeight="1">
      <c r="A58" s="103" t="s">
        <v>77</v>
      </c>
      <c r="B58" s="15">
        <f t="shared" si="0"/>
        <v>486.7</v>
      </c>
      <c r="C58" s="15">
        <v>305.75</v>
      </c>
      <c r="D58" s="15">
        <f t="shared" si="1"/>
        <v>1512.45</v>
      </c>
      <c r="E58" s="15">
        <v>1153</v>
      </c>
      <c r="F58" s="15">
        <f t="shared" si="2"/>
        <v>2629.1499999999996</v>
      </c>
      <c r="G58" s="15">
        <v>2257.7</v>
      </c>
      <c r="H58" s="15">
        <f t="shared" si="3"/>
        <v>3972.3</v>
      </c>
      <c r="I58" s="15">
        <v>3347.55</v>
      </c>
      <c r="J58" s="15">
        <v>6841.150000000001</v>
      </c>
      <c r="K58" s="15">
        <v>5960.65</v>
      </c>
      <c r="L58" s="15">
        <v>9708.9</v>
      </c>
      <c r="M58" s="15">
        <v>8982.699999999999</v>
      </c>
      <c r="N58" s="15">
        <v>29242.85</v>
      </c>
      <c r="O58" s="15">
        <v>28535.2</v>
      </c>
      <c r="P58" s="488" t="s">
        <v>419</v>
      </c>
    </row>
    <row r="59" spans="1:16" ht="18.9" customHeight="1">
      <c r="A59" s="103" t="s">
        <v>80</v>
      </c>
      <c r="B59" s="15">
        <f t="shared" si="0"/>
        <v>621.7</v>
      </c>
      <c r="C59" s="15">
        <v>233.3</v>
      </c>
      <c r="D59" s="15">
        <f t="shared" si="1"/>
        <v>1730.5</v>
      </c>
      <c r="E59" s="15">
        <v>1187.9</v>
      </c>
      <c r="F59" s="15">
        <f t="shared" si="2"/>
        <v>2914.6000000000004</v>
      </c>
      <c r="G59" s="15">
        <v>2337</v>
      </c>
      <c r="H59" s="15">
        <f t="shared" si="3"/>
        <v>3795.45</v>
      </c>
      <c r="I59" s="15">
        <v>3290.05</v>
      </c>
      <c r="J59" s="15">
        <v>6583.1</v>
      </c>
      <c r="K59" s="15">
        <v>5780.55</v>
      </c>
      <c r="L59" s="15">
        <v>9937</v>
      </c>
      <c r="M59" s="15">
        <v>8911</v>
      </c>
      <c r="N59" s="15">
        <v>28678.6</v>
      </c>
      <c r="O59" s="15">
        <v>27007.350000000002</v>
      </c>
      <c r="P59" s="488" t="s">
        <v>443</v>
      </c>
    </row>
    <row r="60" spans="1:16" ht="18.9" customHeight="1">
      <c r="A60" s="103" t="s">
        <v>83</v>
      </c>
      <c r="B60" s="15">
        <f t="shared" si="0"/>
        <v>694.5</v>
      </c>
      <c r="C60" s="15">
        <v>602.9</v>
      </c>
      <c r="D60" s="15">
        <f t="shared" si="1"/>
        <v>1377.65</v>
      </c>
      <c r="E60" s="15">
        <v>1241.7999999999997</v>
      </c>
      <c r="F60" s="15">
        <f t="shared" si="2"/>
        <v>2241.45</v>
      </c>
      <c r="G60" s="15">
        <v>2084.85</v>
      </c>
      <c r="H60" s="15">
        <f t="shared" si="3"/>
        <v>3128.95</v>
      </c>
      <c r="I60" s="15">
        <v>2946.4000000000005</v>
      </c>
      <c r="J60" s="15">
        <v>5143.05</v>
      </c>
      <c r="K60" s="15">
        <v>4934.85</v>
      </c>
      <c r="L60" s="15">
        <v>7487.200000000001</v>
      </c>
      <c r="M60" s="15">
        <v>7192.249999999999</v>
      </c>
      <c r="N60" s="15">
        <v>21883.25</v>
      </c>
      <c r="O60" s="15">
        <v>21122.699999999997</v>
      </c>
      <c r="P60" s="488" t="s">
        <v>83</v>
      </c>
    </row>
    <row r="61" spans="1:16" ht="18.9" customHeight="1">
      <c r="A61" s="103" t="s">
        <v>86</v>
      </c>
      <c r="B61" s="15">
        <f t="shared" si="0"/>
        <v>91.6</v>
      </c>
      <c r="C61" s="15">
        <v>0</v>
      </c>
      <c r="D61" s="15">
        <f t="shared" si="1"/>
        <v>1017.85</v>
      </c>
      <c r="E61" s="15">
        <v>754.95</v>
      </c>
      <c r="F61" s="15">
        <f t="shared" si="2"/>
        <v>2114.7</v>
      </c>
      <c r="G61" s="15">
        <v>1698.6000000000001</v>
      </c>
      <c r="H61" s="15">
        <f t="shared" si="3"/>
        <v>3648</v>
      </c>
      <c r="I61" s="15">
        <v>3169.2</v>
      </c>
      <c r="J61" s="15">
        <v>6691.8</v>
      </c>
      <c r="K61" s="15">
        <v>6188.95</v>
      </c>
      <c r="L61" s="15">
        <v>10706.300000000001</v>
      </c>
      <c r="M61" s="15">
        <v>10054.8</v>
      </c>
      <c r="N61" s="15">
        <v>32985.9</v>
      </c>
      <c r="O61" s="15">
        <v>32127.5</v>
      </c>
      <c r="P61" s="488" t="s">
        <v>422</v>
      </c>
    </row>
    <row r="62" spans="1:16" ht="18.9" customHeight="1">
      <c r="A62" s="103" t="s">
        <v>89</v>
      </c>
      <c r="B62" s="15">
        <f t="shared" si="0"/>
        <v>0</v>
      </c>
      <c r="C62" s="15">
        <v>0</v>
      </c>
      <c r="D62" s="15">
        <f t="shared" si="1"/>
        <v>185</v>
      </c>
      <c r="E62" s="15">
        <v>89</v>
      </c>
      <c r="F62" s="15">
        <f t="shared" si="2"/>
        <v>1235</v>
      </c>
      <c r="G62" s="15">
        <v>967</v>
      </c>
      <c r="H62" s="15">
        <f t="shared" si="3"/>
        <v>2418</v>
      </c>
      <c r="I62" s="15">
        <v>2113</v>
      </c>
      <c r="J62" s="15">
        <v>4951</v>
      </c>
      <c r="K62" s="15">
        <v>4529</v>
      </c>
      <c r="L62" s="15">
        <v>7966</v>
      </c>
      <c r="M62" s="15">
        <v>7310</v>
      </c>
      <c r="N62" s="15">
        <v>26126</v>
      </c>
      <c r="O62" s="15">
        <v>25243</v>
      </c>
      <c r="P62" s="488" t="s">
        <v>428</v>
      </c>
    </row>
    <row r="63" spans="1:16" ht="18.9" customHeight="1">
      <c r="A63" s="103" t="s">
        <v>66</v>
      </c>
      <c r="B63" s="15">
        <f t="shared" si="0"/>
        <v>270.9</v>
      </c>
      <c r="C63" s="15">
        <v>55.5</v>
      </c>
      <c r="D63" s="15">
        <f t="shared" si="1"/>
        <v>832.5</v>
      </c>
      <c r="E63" s="15">
        <v>659.4000000000001</v>
      </c>
      <c r="F63" s="15">
        <f t="shared" si="2"/>
        <v>1742.7000000000003</v>
      </c>
      <c r="G63" s="15">
        <v>1505.1</v>
      </c>
      <c r="H63" s="15">
        <f t="shared" si="3"/>
        <v>2757.3</v>
      </c>
      <c r="I63" s="15">
        <v>2442</v>
      </c>
      <c r="J63" s="15">
        <v>5341.35</v>
      </c>
      <c r="K63" s="15">
        <v>4968.3</v>
      </c>
      <c r="L63" s="15">
        <v>8325</v>
      </c>
      <c r="M63" s="15">
        <v>7987.5</v>
      </c>
      <c r="N63" s="15">
        <v>26418.55</v>
      </c>
      <c r="O63" s="15">
        <v>25834.2</v>
      </c>
      <c r="P63" s="488" t="s">
        <v>66</v>
      </c>
    </row>
    <row r="64" spans="1:16" ht="18.9" customHeight="1">
      <c r="A64" s="103" t="s">
        <v>69</v>
      </c>
      <c r="B64" s="15">
        <f t="shared" si="0"/>
        <v>0</v>
      </c>
      <c r="C64" s="439">
        <v>0</v>
      </c>
      <c r="D64" s="15">
        <f t="shared" si="1"/>
        <v>524.5500000000001</v>
      </c>
      <c r="E64" s="15">
        <v>357.15</v>
      </c>
      <c r="F64" s="15">
        <f t="shared" si="2"/>
        <v>1516.05</v>
      </c>
      <c r="G64" s="15">
        <v>1236.45</v>
      </c>
      <c r="H64" s="15">
        <f t="shared" si="3"/>
        <v>2901.6000000000004</v>
      </c>
      <c r="I64" s="15">
        <v>2566.8</v>
      </c>
      <c r="J64" s="15">
        <v>5655.750000000001</v>
      </c>
      <c r="K64" s="15">
        <v>5345.599999999999</v>
      </c>
      <c r="L64" s="15">
        <v>8620.65</v>
      </c>
      <c r="M64" s="15">
        <v>8375.55</v>
      </c>
      <c r="N64" s="15">
        <v>25800.55</v>
      </c>
      <c r="O64" s="15">
        <v>25366.65</v>
      </c>
      <c r="P64" s="488" t="s">
        <v>69</v>
      </c>
    </row>
    <row r="65" spans="1:16" ht="18.9" customHeight="1">
      <c r="A65" s="103" t="s">
        <v>72</v>
      </c>
      <c r="B65" s="15">
        <f t="shared" si="0"/>
        <v>274.3</v>
      </c>
      <c r="C65" s="15">
        <v>0</v>
      </c>
      <c r="D65" s="15">
        <f t="shared" si="1"/>
        <v>877.8</v>
      </c>
      <c r="E65" s="15">
        <v>165.35000000000002</v>
      </c>
      <c r="F65" s="15">
        <f t="shared" si="2"/>
        <v>1321.35</v>
      </c>
      <c r="G65" s="15">
        <v>665.1500000000001</v>
      </c>
      <c r="H65" s="15">
        <f t="shared" si="3"/>
        <v>2099.45</v>
      </c>
      <c r="I65" s="15">
        <v>1119.1</v>
      </c>
      <c r="J65" s="15">
        <v>4440.5</v>
      </c>
      <c r="K65" s="15">
        <v>2825.75</v>
      </c>
      <c r="L65" s="15">
        <v>7912.7</v>
      </c>
      <c r="M65" s="15">
        <v>5864.75</v>
      </c>
      <c r="N65" s="15">
        <v>29657.95</v>
      </c>
      <c r="O65" s="15">
        <v>26945</v>
      </c>
      <c r="P65" s="488" t="s">
        <v>72</v>
      </c>
    </row>
    <row r="66" spans="1:16" ht="18.9" customHeight="1">
      <c r="A66" s="103" t="s">
        <v>75</v>
      </c>
      <c r="B66" s="439">
        <f t="shared" si="0"/>
        <v>0</v>
      </c>
      <c r="C66" s="439">
        <v>0</v>
      </c>
      <c r="D66" s="15">
        <f t="shared" si="1"/>
        <v>206.65</v>
      </c>
      <c r="E66" s="15">
        <v>0</v>
      </c>
      <c r="F66" s="15">
        <f t="shared" si="2"/>
        <v>1701.85</v>
      </c>
      <c r="G66" s="15">
        <v>968.2</v>
      </c>
      <c r="H66" s="15">
        <f t="shared" si="3"/>
        <v>4004.2</v>
      </c>
      <c r="I66" s="15">
        <v>3004.6499999999996</v>
      </c>
      <c r="J66" s="15">
        <v>8891.199999999999</v>
      </c>
      <c r="K66" s="15">
        <v>8137.8</v>
      </c>
      <c r="L66" s="15">
        <v>12309.75</v>
      </c>
      <c r="M66" s="15">
        <v>11674.849999999999</v>
      </c>
      <c r="N66" s="15">
        <v>33633.35</v>
      </c>
      <c r="O66" s="15">
        <v>32567.300000000003</v>
      </c>
      <c r="P66" s="488" t="s">
        <v>75</v>
      </c>
    </row>
    <row r="67" spans="1:16" ht="18.9" customHeight="1">
      <c r="A67" s="103" t="s">
        <v>20</v>
      </c>
      <c r="B67" s="15">
        <f t="shared" si="0"/>
        <v>449.19999999999993</v>
      </c>
      <c r="C67" s="15">
        <v>34</v>
      </c>
      <c r="D67" s="15">
        <f t="shared" si="1"/>
        <v>1663.3999999999999</v>
      </c>
      <c r="E67" s="15">
        <v>547.95</v>
      </c>
      <c r="F67" s="15">
        <f t="shared" si="2"/>
        <v>2730.4500000000003</v>
      </c>
      <c r="G67" s="15">
        <v>1557.0500000000002</v>
      </c>
      <c r="H67" s="15">
        <f t="shared" si="3"/>
        <v>3619.8500000000004</v>
      </c>
      <c r="I67" s="15">
        <v>2651.7000000000003</v>
      </c>
      <c r="J67" s="15">
        <v>5868.900000000001</v>
      </c>
      <c r="K67" s="15">
        <v>4732.35</v>
      </c>
      <c r="L67" s="15">
        <v>8624.500000000002</v>
      </c>
      <c r="M67" s="15">
        <v>7417.050000000001</v>
      </c>
      <c r="N67" s="15">
        <v>30317.55</v>
      </c>
      <c r="O67" s="15">
        <v>28112.65</v>
      </c>
      <c r="P67" s="488" t="s">
        <v>78</v>
      </c>
    </row>
    <row r="68" spans="1:16" ht="18.9" customHeight="1">
      <c r="A68" s="103" t="s">
        <v>21</v>
      </c>
      <c r="B68" s="15">
        <f t="shared" si="0"/>
        <v>560.9499999999999</v>
      </c>
      <c r="C68" s="15">
        <v>419.15</v>
      </c>
      <c r="D68" s="15">
        <f t="shared" si="1"/>
        <v>1442.2</v>
      </c>
      <c r="E68" s="15">
        <v>1080.9</v>
      </c>
      <c r="F68" s="15">
        <f t="shared" si="2"/>
        <v>2958.1499999999996</v>
      </c>
      <c r="G68" s="15">
        <v>2416.9</v>
      </c>
      <c r="H68" s="15">
        <f t="shared" si="3"/>
        <v>4334.05</v>
      </c>
      <c r="I68" s="15">
        <v>3629.3</v>
      </c>
      <c r="J68" s="15">
        <v>8837.15</v>
      </c>
      <c r="K68" s="15">
        <v>7941.799999999999</v>
      </c>
      <c r="L68" s="15">
        <v>13101.5</v>
      </c>
      <c r="M68" s="15">
        <v>12473.05</v>
      </c>
      <c r="N68" s="15">
        <v>37058</v>
      </c>
      <c r="O68" s="15">
        <v>36063.55</v>
      </c>
      <c r="P68" s="488" t="s">
        <v>81</v>
      </c>
    </row>
    <row r="69" spans="1:16" ht="18.9" customHeight="1">
      <c r="A69" s="103" t="s">
        <v>22</v>
      </c>
      <c r="B69" s="15">
        <f t="shared" si="0"/>
        <v>25</v>
      </c>
      <c r="C69" s="15">
        <v>25</v>
      </c>
      <c r="D69" s="15">
        <f t="shared" si="1"/>
        <v>25</v>
      </c>
      <c r="E69" s="15">
        <v>25</v>
      </c>
      <c r="F69" s="15">
        <f t="shared" si="2"/>
        <v>25</v>
      </c>
      <c r="G69" s="15">
        <v>25</v>
      </c>
      <c r="H69" s="15">
        <f t="shared" si="3"/>
        <v>866</v>
      </c>
      <c r="I69" s="15">
        <v>777.1999999999999</v>
      </c>
      <c r="J69" s="15">
        <v>3847.1499999999996</v>
      </c>
      <c r="K69" s="15">
        <v>3652.3</v>
      </c>
      <c r="L69" s="15">
        <v>7490.7</v>
      </c>
      <c r="M69" s="15">
        <v>7191.650000000001</v>
      </c>
      <c r="N69" s="15">
        <v>30620.999999999996</v>
      </c>
      <c r="O69" s="15">
        <v>29948.4</v>
      </c>
      <c r="P69" s="488" t="s">
        <v>84</v>
      </c>
    </row>
    <row r="70" spans="1:16" ht="18.9" customHeight="1">
      <c r="A70" s="103" t="s">
        <v>23</v>
      </c>
      <c r="B70" s="15">
        <f t="shared" si="0"/>
        <v>246.15</v>
      </c>
      <c r="C70" s="15">
        <v>85.19999999999999</v>
      </c>
      <c r="D70" s="15">
        <f t="shared" si="1"/>
        <v>1287.75</v>
      </c>
      <c r="E70" s="15">
        <v>787.1999999999999</v>
      </c>
      <c r="F70" s="15">
        <f t="shared" si="2"/>
        <v>2819.0499999999997</v>
      </c>
      <c r="G70" s="15">
        <v>2016.9</v>
      </c>
      <c r="H70" s="15">
        <f t="shared" si="3"/>
        <v>4371.05</v>
      </c>
      <c r="I70" s="15">
        <v>3464.25</v>
      </c>
      <c r="J70" s="15">
        <v>8219.5</v>
      </c>
      <c r="K70" s="15">
        <v>6955.7</v>
      </c>
      <c r="L70" s="15">
        <v>12166.099999999999</v>
      </c>
      <c r="M70" s="15">
        <v>10880.099999999999</v>
      </c>
      <c r="N70" s="15">
        <v>34858.9</v>
      </c>
      <c r="O70" s="15">
        <v>33268</v>
      </c>
      <c r="P70" s="488" t="s">
        <v>87</v>
      </c>
    </row>
    <row r="71" spans="1:16" ht="18.9" customHeight="1">
      <c r="A71" s="103"/>
      <c r="B71" s="16"/>
      <c r="C71" s="16"/>
      <c r="D71" s="16"/>
      <c r="E71" s="16"/>
      <c r="F71" s="16"/>
      <c r="G71" s="16"/>
      <c r="H71" s="16"/>
      <c r="I71" s="16"/>
      <c r="J71" s="15"/>
      <c r="K71" s="15"/>
      <c r="L71" s="15"/>
      <c r="M71" s="15"/>
      <c r="N71" s="15"/>
      <c r="O71" s="15"/>
      <c r="P71" s="149"/>
    </row>
    <row r="72" spans="1:16" ht="18.9" customHeight="1">
      <c r="A72" s="103"/>
      <c r="B72" s="16"/>
      <c r="C72" s="16"/>
      <c r="D72" s="16"/>
      <c r="E72" s="16"/>
      <c r="F72" s="16"/>
      <c r="G72" s="16"/>
      <c r="H72" s="16"/>
      <c r="I72" s="16"/>
      <c r="J72" s="15"/>
      <c r="K72" s="15"/>
      <c r="L72" s="15"/>
      <c r="M72" s="15"/>
      <c r="N72" s="15"/>
      <c r="O72" s="15"/>
      <c r="P72" s="149"/>
    </row>
    <row r="73" spans="1:16" ht="18.9" customHeight="1">
      <c r="A73" s="103"/>
      <c r="B73" s="16"/>
      <c r="C73" s="16"/>
      <c r="D73" s="16"/>
      <c r="E73" s="16"/>
      <c r="F73" s="16"/>
      <c r="G73" s="16"/>
      <c r="H73" s="16"/>
      <c r="I73" s="16"/>
      <c r="J73" s="15"/>
      <c r="K73" s="15"/>
      <c r="L73" s="15"/>
      <c r="M73" s="15"/>
      <c r="N73" s="15"/>
      <c r="O73" s="15"/>
      <c r="P73" s="149"/>
    </row>
    <row r="74" spans="1:16" ht="18.9" customHeight="1">
      <c r="A74" s="110" t="s">
        <v>90</v>
      </c>
      <c r="B74" s="439">
        <f aca="true" t="shared" si="4" ref="B74:H74">B42</f>
        <v>0</v>
      </c>
      <c r="C74" s="439">
        <v>0</v>
      </c>
      <c r="D74" s="15">
        <f t="shared" si="4"/>
        <v>0</v>
      </c>
      <c r="E74" s="439">
        <v>0</v>
      </c>
      <c r="F74" s="15">
        <f t="shared" si="4"/>
        <v>79.8</v>
      </c>
      <c r="G74" s="439">
        <v>0</v>
      </c>
      <c r="H74" s="15">
        <f t="shared" si="4"/>
        <v>168.5</v>
      </c>
      <c r="I74" s="439">
        <v>67</v>
      </c>
      <c r="J74" s="15">
        <v>507.1</v>
      </c>
      <c r="K74" s="15">
        <v>232</v>
      </c>
      <c r="L74" s="15">
        <v>1070.5</v>
      </c>
      <c r="M74" s="15">
        <v>613</v>
      </c>
      <c r="N74" s="15">
        <v>8381.7</v>
      </c>
      <c r="O74" s="15">
        <v>6361</v>
      </c>
      <c r="P74" s="488" t="s">
        <v>91</v>
      </c>
    </row>
    <row r="75" spans="1:9" ht="18.9" customHeight="1">
      <c r="A75" s="96"/>
      <c r="B75" s="114"/>
      <c r="C75" s="114"/>
      <c r="D75" s="114"/>
      <c r="E75" s="114"/>
      <c r="F75" s="114"/>
      <c r="G75" s="114"/>
      <c r="H75" s="114"/>
      <c r="I75" s="114"/>
    </row>
    <row r="76" spans="1:9" ht="18.9" customHeight="1">
      <c r="A76" s="94"/>
      <c r="B76" s="114"/>
      <c r="C76" s="114"/>
      <c r="D76" s="114"/>
      <c r="E76" s="114"/>
      <c r="F76" s="114"/>
      <c r="G76" s="114"/>
      <c r="H76" s="114"/>
      <c r="I76" s="114"/>
    </row>
    <row r="77" spans="2:9" ht="18.9" customHeight="1">
      <c r="B77" s="116"/>
      <c r="C77" s="116"/>
      <c r="D77" s="116"/>
      <c r="E77" s="116"/>
      <c r="F77" s="116"/>
      <c r="G77" s="116"/>
      <c r="H77" s="116"/>
      <c r="I77" s="116"/>
    </row>
    <row r="78" spans="2:9" ht="12.75">
      <c r="B78" s="116"/>
      <c r="C78" s="116"/>
      <c r="D78" s="116"/>
      <c r="E78" s="116"/>
      <c r="F78" s="116"/>
      <c r="G78" s="116"/>
      <c r="H78" s="116"/>
      <c r="I78" s="116"/>
    </row>
    <row r="79" spans="2:9" ht="12.75">
      <c r="B79" s="116"/>
      <c r="C79" s="116"/>
      <c r="D79" s="116"/>
      <c r="E79" s="116"/>
      <c r="F79" s="116"/>
      <c r="G79" s="116"/>
      <c r="H79" s="116"/>
      <c r="I79" s="116"/>
    </row>
    <row r="80" spans="2:9" ht="12.75">
      <c r="B80" s="116"/>
      <c r="C80" s="116"/>
      <c r="D80" s="116"/>
      <c r="E80" s="116"/>
      <c r="F80" s="116"/>
      <c r="G80" s="116"/>
      <c r="H80" s="116"/>
      <c r="I80" s="116"/>
    </row>
    <row r="81" spans="2:9" ht="12.75">
      <c r="B81" s="116"/>
      <c r="C81" s="116"/>
      <c r="D81" s="116"/>
      <c r="E81" s="116"/>
      <c r="F81" s="116"/>
      <c r="G81" s="116"/>
      <c r="H81" s="116"/>
      <c r="I81" s="116"/>
    </row>
    <row r="82" spans="2:9" ht="12.75">
      <c r="B82" s="116"/>
      <c r="C82" s="116"/>
      <c r="D82" s="116"/>
      <c r="E82" s="116"/>
      <c r="F82" s="116"/>
      <c r="G82" s="116"/>
      <c r="H82" s="116"/>
      <c r="I82" s="116"/>
    </row>
    <row r="83" spans="2:9" ht="12.75">
      <c r="B83" s="116"/>
      <c r="C83" s="116"/>
      <c r="D83" s="116"/>
      <c r="E83" s="116"/>
      <c r="F83" s="116"/>
      <c r="G83" s="116"/>
      <c r="H83" s="116"/>
      <c r="I83" s="116"/>
    </row>
    <row r="84" spans="2:9" ht="12.75">
      <c r="B84" s="116"/>
      <c r="C84" s="116"/>
      <c r="D84" s="116"/>
      <c r="E84" s="116"/>
      <c r="F84" s="116"/>
      <c r="G84" s="116"/>
      <c r="H84" s="116"/>
      <c r="I84" s="116"/>
    </row>
    <row r="85" spans="2:9" ht="12.75">
      <c r="B85" s="116"/>
      <c r="C85" s="116"/>
      <c r="D85" s="116"/>
      <c r="E85" s="116"/>
      <c r="F85" s="116"/>
      <c r="G85" s="116"/>
      <c r="H85" s="116"/>
      <c r="I85" s="116"/>
    </row>
    <row r="86" spans="2:9" ht="12.75">
      <c r="B86" s="116"/>
      <c r="C86" s="116"/>
      <c r="D86" s="116"/>
      <c r="E86" s="116"/>
      <c r="F86" s="116"/>
      <c r="G86" s="116"/>
      <c r="H86" s="116"/>
      <c r="I86" s="116"/>
    </row>
    <row r="87" spans="2:9" ht="12.75">
      <c r="B87" s="116"/>
      <c r="C87" s="116"/>
      <c r="D87" s="116"/>
      <c r="E87" s="116"/>
      <c r="F87" s="116"/>
      <c r="G87" s="116"/>
      <c r="H87" s="116"/>
      <c r="I87" s="116"/>
    </row>
    <row r="88" spans="2:9" ht="12.75">
      <c r="B88" s="116"/>
      <c r="C88" s="116"/>
      <c r="D88" s="116"/>
      <c r="E88" s="116"/>
      <c r="F88" s="116"/>
      <c r="G88" s="116"/>
      <c r="H88" s="116"/>
      <c r="I88" s="116"/>
    </row>
    <row r="89" spans="2:9" ht="12.75">
      <c r="B89" s="116"/>
      <c r="C89" s="116"/>
      <c r="D89" s="116"/>
      <c r="E89" s="116"/>
      <c r="F89" s="116"/>
      <c r="G89" s="116"/>
      <c r="H89" s="116"/>
      <c r="I89" s="116"/>
    </row>
    <row r="90" spans="2:9" ht="12.75">
      <c r="B90" s="116"/>
      <c r="C90" s="116"/>
      <c r="D90" s="116"/>
      <c r="E90" s="116"/>
      <c r="F90" s="116"/>
      <c r="G90" s="116"/>
      <c r="H90" s="116"/>
      <c r="I90" s="116"/>
    </row>
    <row r="91" spans="2:9" ht="12.75">
      <c r="B91" s="116"/>
      <c r="C91" s="116"/>
      <c r="D91" s="116"/>
      <c r="E91" s="116"/>
      <c r="F91" s="116"/>
      <c r="G91" s="116"/>
      <c r="H91" s="116"/>
      <c r="I91" s="116"/>
    </row>
    <row r="92" spans="2:9" ht="12.75">
      <c r="B92" s="116"/>
      <c r="C92" s="116"/>
      <c r="D92" s="116"/>
      <c r="E92" s="116"/>
      <c r="F92" s="116"/>
      <c r="G92" s="116"/>
      <c r="H92" s="116"/>
      <c r="I92" s="116"/>
    </row>
    <row r="93" spans="2:9" ht="12.75">
      <c r="B93" s="116"/>
      <c r="C93" s="116"/>
      <c r="D93" s="116"/>
      <c r="E93" s="116"/>
      <c r="F93" s="116"/>
      <c r="G93" s="116"/>
      <c r="H93" s="116"/>
      <c r="I93" s="116"/>
    </row>
    <row r="94" spans="2:9" ht="12.75">
      <c r="B94" s="116"/>
      <c r="C94" s="116"/>
      <c r="D94" s="116"/>
      <c r="E94" s="116"/>
      <c r="F94" s="116"/>
      <c r="G94" s="116"/>
      <c r="H94" s="116"/>
      <c r="I94" s="116"/>
    </row>
    <row r="95" spans="2:9" ht="12.75">
      <c r="B95" s="116"/>
      <c r="C95" s="116"/>
      <c r="D95" s="116"/>
      <c r="E95" s="116"/>
      <c r="F95" s="116"/>
      <c r="G95" s="116"/>
      <c r="H95" s="116"/>
      <c r="I95" s="116"/>
    </row>
    <row r="96" spans="2:9" ht="12.75">
      <c r="B96" s="116"/>
      <c r="C96" s="116"/>
      <c r="D96" s="116"/>
      <c r="E96" s="116"/>
      <c r="F96" s="116"/>
      <c r="G96" s="116"/>
      <c r="H96" s="116"/>
      <c r="I96" s="116"/>
    </row>
    <row r="97" spans="2:9" ht="12.75">
      <c r="B97" s="116"/>
      <c r="C97" s="116"/>
      <c r="D97" s="116"/>
      <c r="E97" s="116"/>
      <c r="F97" s="116"/>
      <c r="G97" s="116"/>
      <c r="H97" s="116"/>
      <c r="I97" s="116"/>
    </row>
    <row r="98" spans="2:9" ht="12.75">
      <c r="B98" s="116"/>
      <c r="C98" s="116"/>
      <c r="D98" s="116"/>
      <c r="E98" s="116"/>
      <c r="F98" s="116"/>
      <c r="G98" s="116"/>
      <c r="H98" s="116"/>
      <c r="I98" s="116"/>
    </row>
    <row r="99" spans="2:9" ht="12.75">
      <c r="B99" s="116"/>
      <c r="C99" s="116"/>
      <c r="D99" s="116"/>
      <c r="E99" s="116"/>
      <c r="F99" s="116"/>
      <c r="G99" s="116"/>
      <c r="H99" s="116"/>
      <c r="I99" s="116"/>
    </row>
    <row r="100" spans="2:9" ht="12.75">
      <c r="B100" s="116"/>
      <c r="C100" s="116"/>
      <c r="D100" s="116"/>
      <c r="E100" s="116"/>
      <c r="F100" s="116"/>
      <c r="G100" s="116"/>
      <c r="H100" s="116"/>
      <c r="I100" s="116"/>
    </row>
    <row r="101" spans="2:9" ht="12.75">
      <c r="B101" s="116"/>
      <c r="C101" s="116"/>
      <c r="D101" s="116"/>
      <c r="E101" s="116"/>
      <c r="F101" s="116"/>
      <c r="G101" s="116"/>
      <c r="H101" s="116"/>
      <c r="I101" s="116"/>
    </row>
    <row r="102" spans="2:9" ht="12.75">
      <c r="B102" s="116"/>
      <c r="C102" s="116"/>
      <c r="D102" s="116"/>
      <c r="E102" s="116"/>
      <c r="F102" s="116"/>
      <c r="G102" s="116"/>
      <c r="H102" s="116"/>
      <c r="I102" s="116"/>
    </row>
    <row r="103" spans="2:9" ht="12.75">
      <c r="B103" s="116"/>
      <c r="C103" s="116"/>
      <c r="D103" s="116"/>
      <c r="E103" s="116"/>
      <c r="F103" s="116"/>
      <c r="G103" s="116"/>
      <c r="H103" s="116"/>
      <c r="I103" s="116"/>
    </row>
    <row r="104" spans="2:9" ht="12.75">
      <c r="B104" s="116"/>
      <c r="C104" s="116"/>
      <c r="D104" s="116"/>
      <c r="E104" s="116"/>
      <c r="F104" s="116"/>
      <c r="G104" s="116"/>
      <c r="H104" s="116"/>
      <c r="I104" s="116"/>
    </row>
    <row r="105" spans="2:9" ht="12.75">
      <c r="B105" s="116"/>
      <c r="C105" s="116"/>
      <c r="D105" s="116"/>
      <c r="E105" s="116"/>
      <c r="F105" s="116"/>
      <c r="G105" s="116"/>
      <c r="H105" s="116"/>
      <c r="I105" s="116"/>
    </row>
    <row r="106" spans="2:9" ht="12.75">
      <c r="B106" s="116"/>
      <c r="C106" s="116"/>
      <c r="D106" s="116"/>
      <c r="E106" s="116"/>
      <c r="F106" s="116"/>
      <c r="G106" s="116"/>
      <c r="H106" s="116"/>
      <c r="I106" s="116"/>
    </row>
    <row r="107" spans="2:9" ht="12.75">
      <c r="B107" s="116"/>
      <c r="C107" s="116"/>
      <c r="D107" s="116"/>
      <c r="E107" s="116"/>
      <c r="F107" s="116"/>
      <c r="G107" s="116"/>
      <c r="H107" s="116"/>
      <c r="I107" s="116"/>
    </row>
    <row r="108" spans="2:9" ht="12.75">
      <c r="B108" s="116"/>
      <c r="C108" s="116"/>
      <c r="D108" s="116"/>
      <c r="E108" s="116"/>
      <c r="F108" s="116"/>
      <c r="G108" s="116"/>
      <c r="H108" s="116"/>
      <c r="I108" s="116"/>
    </row>
    <row r="109" spans="2:9" ht="12.75">
      <c r="B109" s="116"/>
      <c r="C109" s="116"/>
      <c r="D109" s="116"/>
      <c r="E109" s="116"/>
      <c r="F109" s="116"/>
      <c r="G109" s="116"/>
      <c r="H109" s="116"/>
      <c r="I109" s="116"/>
    </row>
    <row r="110" spans="2:9" ht="12.75">
      <c r="B110" s="116"/>
      <c r="C110" s="116"/>
      <c r="D110" s="116"/>
      <c r="E110" s="116"/>
      <c r="F110" s="116"/>
      <c r="G110" s="116"/>
      <c r="H110" s="116"/>
      <c r="I110" s="116"/>
    </row>
    <row r="111" spans="2:9" ht="12.75">
      <c r="B111" s="116"/>
      <c r="C111" s="116"/>
      <c r="D111" s="116"/>
      <c r="E111" s="116"/>
      <c r="F111" s="116"/>
      <c r="G111" s="116"/>
      <c r="H111" s="116"/>
      <c r="I111" s="116"/>
    </row>
    <row r="112" spans="2:9" ht="12.75">
      <c r="B112" s="116"/>
      <c r="C112" s="116"/>
      <c r="D112" s="116"/>
      <c r="E112" s="116"/>
      <c r="F112" s="116"/>
      <c r="G112" s="116"/>
      <c r="H112" s="116"/>
      <c r="I112" s="116"/>
    </row>
    <row r="113" spans="2:9" ht="12.75">
      <c r="B113" s="116"/>
      <c r="C113" s="116"/>
      <c r="D113" s="116"/>
      <c r="E113" s="116"/>
      <c r="F113" s="116"/>
      <c r="G113" s="116"/>
      <c r="H113" s="116"/>
      <c r="I113" s="116"/>
    </row>
    <row r="114" spans="2:9" ht="12.75">
      <c r="B114" s="116"/>
      <c r="C114" s="116"/>
      <c r="D114" s="116"/>
      <c r="E114" s="116"/>
      <c r="F114" s="116"/>
      <c r="G114" s="116"/>
      <c r="H114" s="116"/>
      <c r="I114" s="116"/>
    </row>
    <row r="115" spans="2:9" ht="12.75">
      <c r="B115" s="116"/>
      <c r="C115" s="116"/>
      <c r="D115" s="116"/>
      <c r="E115" s="116"/>
      <c r="F115" s="116"/>
      <c r="G115" s="116"/>
      <c r="H115" s="116"/>
      <c r="I115" s="116"/>
    </row>
    <row r="116" spans="2:9" ht="12.75">
      <c r="B116" s="116"/>
      <c r="C116" s="116"/>
      <c r="D116" s="116"/>
      <c r="E116" s="116"/>
      <c r="F116" s="116"/>
      <c r="G116" s="116"/>
      <c r="H116" s="116"/>
      <c r="I116" s="116"/>
    </row>
    <row r="117" spans="2:9" ht="12.75">
      <c r="B117" s="116"/>
      <c r="C117" s="116"/>
      <c r="D117" s="116"/>
      <c r="E117" s="116"/>
      <c r="F117" s="116"/>
      <c r="G117" s="116"/>
      <c r="H117" s="116"/>
      <c r="I117" s="116"/>
    </row>
    <row r="118" spans="2:9" ht="12.75">
      <c r="B118" s="116"/>
      <c r="C118" s="116"/>
      <c r="D118" s="116"/>
      <c r="E118" s="116"/>
      <c r="F118" s="116"/>
      <c r="G118" s="116"/>
      <c r="H118" s="116"/>
      <c r="I118" s="116"/>
    </row>
    <row r="119" spans="2:9" ht="12.75">
      <c r="B119" s="116"/>
      <c r="C119" s="116"/>
      <c r="D119" s="116"/>
      <c r="E119" s="116"/>
      <c r="F119" s="116"/>
      <c r="G119" s="116"/>
      <c r="H119" s="116"/>
      <c r="I119" s="116"/>
    </row>
    <row r="120" spans="2:9" ht="12.75">
      <c r="B120" s="116"/>
      <c r="C120" s="116"/>
      <c r="D120" s="116"/>
      <c r="E120" s="116"/>
      <c r="F120" s="116"/>
      <c r="G120" s="116"/>
      <c r="H120" s="116"/>
      <c r="I120" s="116"/>
    </row>
    <row r="121" spans="2:9" ht="12.75">
      <c r="B121" s="116"/>
      <c r="C121" s="116"/>
      <c r="D121" s="116"/>
      <c r="E121" s="116"/>
      <c r="F121" s="116"/>
      <c r="G121" s="116"/>
      <c r="H121" s="116"/>
      <c r="I121" s="116"/>
    </row>
    <row r="122" spans="2:9" ht="12.75">
      <c r="B122" s="116"/>
      <c r="C122" s="116"/>
      <c r="D122" s="116"/>
      <c r="E122" s="116"/>
      <c r="F122" s="116"/>
      <c r="G122" s="116"/>
      <c r="H122" s="116"/>
      <c r="I122" s="116"/>
    </row>
    <row r="123" spans="2:9" ht="12.75">
      <c r="B123" s="116"/>
      <c r="C123" s="116"/>
      <c r="D123" s="116"/>
      <c r="E123" s="116"/>
      <c r="F123" s="116"/>
      <c r="G123" s="116"/>
      <c r="H123" s="116"/>
      <c r="I123" s="116"/>
    </row>
    <row r="124" spans="2:9" ht="12.75">
      <c r="B124" s="116"/>
      <c r="C124" s="116"/>
      <c r="D124" s="116"/>
      <c r="E124" s="116"/>
      <c r="F124" s="116"/>
      <c r="G124" s="116"/>
      <c r="H124" s="116"/>
      <c r="I124" s="116"/>
    </row>
    <row r="125" spans="2:9" ht="12.75">
      <c r="B125" s="116"/>
      <c r="C125" s="116"/>
      <c r="D125" s="116"/>
      <c r="E125" s="116"/>
      <c r="F125" s="116"/>
      <c r="G125" s="116"/>
      <c r="H125" s="116"/>
      <c r="I125" s="116"/>
    </row>
    <row r="126" spans="2:9" ht="12.75">
      <c r="B126" s="116"/>
      <c r="C126" s="116"/>
      <c r="D126" s="116"/>
      <c r="E126" s="116"/>
      <c r="F126" s="116"/>
      <c r="G126" s="116"/>
      <c r="H126" s="116"/>
      <c r="I126" s="116"/>
    </row>
    <row r="127" spans="2:9" ht="12.75">
      <c r="B127" s="116"/>
      <c r="C127" s="116"/>
      <c r="D127" s="116"/>
      <c r="E127" s="116"/>
      <c r="F127" s="116"/>
      <c r="G127" s="116"/>
      <c r="H127" s="116"/>
      <c r="I127" s="116"/>
    </row>
    <row r="128" spans="2:9" ht="12.75">
      <c r="B128" s="116"/>
      <c r="C128" s="116"/>
      <c r="D128" s="116"/>
      <c r="E128" s="116"/>
      <c r="F128" s="116"/>
      <c r="G128" s="116"/>
      <c r="H128" s="116"/>
      <c r="I128" s="116"/>
    </row>
  </sheetData>
  <mergeCells count="8">
    <mergeCell ref="J10:O10"/>
    <mergeCell ref="J12:O12"/>
    <mergeCell ref="J44:O44"/>
    <mergeCell ref="J6:O6"/>
    <mergeCell ref="B6:I6"/>
    <mergeCell ref="B44:I44"/>
    <mergeCell ref="B12:I12"/>
    <mergeCell ref="B10:I10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3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contribuzioni&amp;R32 - 33</oddFooter>
  </headerFooter>
  <colBreaks count="1" manualBreakCount="1">
    <brk id="9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6"/>
  <sheetViews>
    <sheetView zoomScale="75" zoomScaleNormal="75" workbookViewId="0" topLeftCell="A1"/>
  </sheetViews>
  <sheetFormatPr defaultColWidth="10.28125" defaultRowHeight="12.75"/>
  <cols>
    <col min="1" max="1" width="30.7109375" style="95" customWidth="1"/>
    <col min="2" max="2" width="15.28125" style="95" customWidth="1"/>
    <col min="3" max="4" width="16.140625" style="95" customWidth="1"/>
    <col min="5" max="5" width="18.28125" style="95" customWidth="1"/>
    <col min="6" max="6" width="16.140625" style="95" customWidth="1"/>
    <col min="7" max="7" width="17.8515625" style="95" customWidth="1"/>
    <col min="8" max="8" width="16.140625" style="95" customWidth="1"/>
    <col min="9" max="9" width="18.00390625" style="95" customWidth="1"/>
    <col min="10" max="10" width="14.421875" style="95" customWidth="1"/>
    <col min="11" max="11" width="18.57421875" style="95" customWidth="1"/>
    <col min="12" max="12" width="15.421875" style="95" customWidth="1"/>
    <col min="13" max="13" width="17.421875" style="95" customWidth="1"/>
    <col min="14" max="14" width="14.57421875" style="95" customWidth="1"/>
    <col min="15" max="15" width="18.140625" style="95" customWidth="1"/>
    <col min="16" max="16" width="27.7109375" style="95" bestFit="1" customWidth="1"/>
    <col min="17" max="241" width="12.7109375" style="95" customWidth="1"/>
    <col min="242" max="16384" width="10.28125" style="95" customWidth="1"/>
  </cols>
  <sheetData>
    <row r="1" spans="1:9" ht="18.9" customHeight="1">
      <c r="A1" s="93" t="s">
        <v>46</v>
      </c>
      <c r="B1" s="93"/>
      <c r="C1" s="93"/>
      <c r="D1" s="93"/>
      <c r="E1" s="93"/>
      <c r="F1" s="93"/>
      <c r="G1" s="93"/>
      <c r="H1" s="93"/>
      <c r="I1" s="94"/>
    </row>
    <row r="2" spans="1:9" ht="18.9" customHeight="1">
      <c r="A2" s="93" t="s">
        <v>445</v>
      </c>
      <c r="B2" s="93"/>
      <c r="C2" s="93"/>
      <c r="D2" s="93"/>
      <c r="E2" s="93"/>
      <c r="F2" s="93"/>
      <c r="G2" s="93"/>
      <c r="H2" s="93"/>
      <c r="I2" s="94"/>
    </row>
    <row r="3" spans="1:9" ht="18.9" customHeight="1">
      <c r="A3" s="435" t="s">
        <v>92</v>
      </c>
      <c r="B3" s="93"/>
      <c r="C3" s="93"/>
      <c r="E3" s="93"/>
      <c r="F3" s="93"/>
      <c r="G3" s="93"/>
      <c r="H3" s="93"/>
      <c r="I3" s="94"/>
    </row>
    <row r="4" spans="1:9" ht="18.9" customHeight="1">
      <c r="A4" s="435" t="s">
        <v>93</v>
      </c>
      <c r="B4" s="94"/>
      <c r="C4" s="94"/>
      <c r="D4" s="94"/>
      <c r="E4" s="94"/>
      <c r="F4" s="94"/>
      <c r="G4" s="94"/>
      <c r="H4" s="94"/>
      <c r="I4" s="94"/>
    </row>
    <row r="5" spans="1:16" ht="18.9" customHeight="1" thickBot="1">
      <c r="A5" s="97">
        <v>15</v>
      </c>
      <c r="B5" s="94"/>
      <c r="C5" s="98"/>
      <c r="D5" s="98"/>
      <c r="E5" s="98"/>
      <c r="F5" s="98"/>
      <c r="G5" s="98"/>
      <c r="H5" s="98"/>
      <c r="I5" s="98"/>
      <c r="P5" s="149">
        <v>15</v>
      </c>
    </row>
    <row r="6" spans="1:17" ht="18.9" customHeight="1" thickBot="1">
      <c r="A6" s="96" t="s">
        <v>10</v>
      </c>
      <c r="B6" s="605" t="s">
        <v>17</v>
      </c>
      <c r="C6" s="611"/>
      <c r="D6" s="611"/>
      <c r="E6" s="611"/>
      <c r="F6" s="611"/>
      <c r="G6" s="611"/>
      <c r="H6" s="611"/>
      <c r="I6" s="611"/>
      <c r="J6" s="614" t="s">
        <v>125</v>
      </c>
      <c r="K6" s="611"/>
      <c r="L6" s="611"/>
      <c r="M6" s="611"/>
      <c r="N6" s="611"/>
      <c r="O6" s="615"/>
      <c r="P6" s="149" t="s">
        <v>11</v>
      </c>
      <c r="Q6" s="149"/>
    </row>
    <row r="7" spans="1:17" ht="18.9" customHeight="1">
      <c r="A7" s="96" t="s">
        <v>13</v>
      </c>
      <c r="B7" s="148">
        <v>30000</v>
      </c>
      <c r="C7" s="148"/>
      <c r="D7" s="148">
        <v>40000</v>
      </c>
      <c r="E7" s="148"/>
      <c r="F7" s="148">
        <v>50000</v>
      </c>
      <c r="G7" s="148"/>
      <c r="H7" s="148">
        <v>60000</v>
      </c>
      <c r="I7" s="148"/>
      <c r="J7" s="612">
        <v>80000</v>
      </c>
      <c r="K7" s="613"/>
      <c r="L7" s="612">
        <v>100000</v>
      </c>
      <c r="M7" s="613"/>
      <c r="N7" s="612">
        <v>200000</v>
      </c>
      <c r="O7" s="613"/>
      <c r="P7" s="149" t="s">
        <v>14</v>
      </c>
      <c r="Q7" s="149"/>
    </row>
    <row r="8" spans="1:17" ht="55.5" customHeight="1">
      <c r="A8" s="96"/>
      <c r="B8" s="147" t="s">
        <v>47</v>
      </c>
      <c r="C8" s="147" t="s">
        <v>162</v>
      </c>
      <c r="D8" s="147" t="s">
        <v>47</v>
      </c>
      <c r="E8" s="147" t="s">
        <v>162</v>
      </c>
      <c r="F8" s="147" t="s">
        <v>47</v>
      </c>
      <c r="G8" s="147" t="s">
        <v>162</v>
      </c>
      <c r="H8" s="147" t="s">
        <v>47</v>
      </c>
      <c r="I8" s="147" t="s">
        <v>162</v>
      </c>
      <c r="J8" s="476" t="s">
        <v>48</v>
      </c>
      <c r="K8" s="476" t="str">
        <f>'Seite 32-33'!O8</f>
        <v>Epoux exerçant tous deux une activité lucrative</v>
      </c>
      <c r="L8" s="476" t="s">
        <v>48</v>
      </c>
      <c r="M8" s="476" t="str">
        <f>K8</f>
        <v>Epoux exerçant tous deux une activité lucrative</v>
      </c>
      <c r="N8" s="476" t="s">
        <v>48</v>
      </c>
      <c r="O8" s="476" t="str">
        <f>K8</f>
        <v>Epoux exerçant tous deux une activité lucrative</v>
      </c>
      <c r="P8" s="545"/>
      <c r="Q8" s="546"/>
    </row>
    <row r="9" spans="1:9" ht="18.9" customHeight="1">
      <c r="A9" s="96"/>
      <c r="B9" s="144"/>
      <c r="C9" s="144"/>
      <c r="D9" s="144"/>
      <c r="E9" s="144"/>
      <c r="F9" s="144"/>
      <c r="G9" s="144"/>
      <c r="H9" s="144"/>
      <c r="I9" s="144"/>
    </row>
    <row r="10" spans="1:15" ht="18.9" customHeight="1">
      <c r="A10" s="96"/>
      <c r="B10" s="596" t="s">
        <v>18</v>
      </c>
      <c r="C10" s="597"/>
      <c r="D10" s="597"/>
      <c r="E10" s="597"/>
      <c r="F10" s="597"/>
      <c r="G10" s="597"/>
      <c r="H10" s="597"/>
      <c r="I10" s="598"/>
      <c r="J10" s="596" t="s">
        <v>371</v>
      </c>
      <c r="K10" s="597"/>
      <c r="L10" s="597"/>
      <c r="M10" s="597"/>
      <c r="N10" s="597"/>
      <c r="O10" s="598"/>
    </row>
    <row r="11" spans="1:9" ht="18.9" customHeight="1">
      <c r="A11" s="96"/>
      <c r="B11" s="142"/>
      <c r="C11" s="142"/>
      <c r="D11" s="142"/>
      <c r="E11" s="142"/>
      <c r="F11" s="142"/>
      <c r="G11" s="142"/>
      <c r="H11" s="142"/>
      <c r="I11" s="142"/>
    </row>
    <row r="12" spans="1:15" ht="18.9" customHeight="1">
      <c r="A12" s="96"/>
      <c r="B12" s="596" t="s">
        <v>163</v>
      </c>
      <c r="C12" s="597"/>
      <c r="D12" s="597"/>
      <c r="E12" s="597"/>
      <c r="F12" s="597"/>
      <c r="G12" s="597"/>
      <c r="H12" s="597"/>
      <c r="I12" s="598"/>
      <c r="J12" s="596" t="s">
        <v>440</v>
      </c>
      <c r="K12" s="597"/>
      <c r="L12" s="597"/>
      <c r="M12" s="597"/>
      <c r="N12" s="597"/>
      <c r="O12" s="598"/>
    </row>
    <row r="13" spans="1:16" ht="18.9" customHeight="1">
      <c r="A13" s="103" t="s">
        <v>169</v>
      </c>
      <c r="B13" s="15">
        <f>'Seiten 10-11'!C10*2</f>
        <v>386.90000000000003</v>
      </c>
      <c r="C13" s="15">
        <v>157.89999999999998</v>
      </c>
      <c r="D13" s="15">
        <f>'Seiten 10-11'!E10*2</f>
        <v>941.1</v>
      </c>
      <c r="E13" s="15">
        <v>593</v>
      </c>
      <c r="F13" s="15">
        <f>'Seiten 10-11'!F10*2</f>
        <v>1577.7</v>
      </c>
      <c r="G13" s="15">
        <v>1238.8000000000002</v>
      </c>
      <c r="H13" s="15">
        <f>'Seiten 10-11'!G10*2</f>
        <v>2383.8</v>
      </c>
      <c r="I13" s="15">
        <v>2058.6</v>
      </c>
      <c r="J13" s="15">
        <v>4344</v>
      </c>
      <c r="K13" s="15">
        <v>4108.15</v>
      </c>
      <c r="L13" s="15">
        <v>6482.9</v>
      </c>
      <c r="M13" s="15">
        <v>6821.8</v>
      </c>
      <c r="N13" s="15">
        <v>22036.600000000002</v>
      </c>
      <c r="O13" s="15">
        <v>23282.35</v>
      </c>
      <c r="P13" s="150" t="s">
        <v>409</v>
      </c>
    </row>
    <row r="14" spans="1:16" ht="18.9" customHeight="1">
      <c r="A14" s="103" t="s">
        <v>67</v>
      </c>
      <c r="B14" s="15">
        <v>373.2</v>
      </c>
      <c r="C14" s="15">
        <v>261.45</v>
      </c>
      <c r="D14" s="15">
        <v>1272.1000000000001</v>
      </c>
      <c r="E14" s="15">
        <v>1047.25</v>
      </c>
      <c r="F14" s="15">
        <v>2437.4</v>
      </c>
      <c r="G14" s="15">
        <v>2070.5</v>
      </c>
      <c r="H14" s="15">
        <v>3677.4</v>
      </c>
      <c r="I14" s="15">
        <v>3484.9000000000005</v>
      </c>
      <c r="J14" s="15">
        <v>6502.900000000001</v>
      </c>
      <c r="K14" s="15">
        <v>6099.6</v>
      </c>
      <c r="L14" s="15">
        <v>10195.6</v>
      </c>
      <c r="M14" s="15">
        <v>9240.75</v>
      </c>
      <c r="N14" s="15">
        <v>29962.2</v>
      </c>
      <c r="O14" s="15">
        <v>29623.699999999997</v>
      </c>
      <c r="P14" s="150" t="s">
        <v>410</v>
      </c>
    </row>
    <row r="15" spans="1:16" ht="18.9" customHeight="1">
      <c r="A15" s="103" t="s">
        <v>70</v>
      </c>
      <c r="B15" s="15">
        <f>'Seiten 10-11'!C12*2</f>
        <v>168.5</v>
      </c>
      <c r="C15" s="15">
        <v>50</v>
      </c>
      <c r="D15" s="15">
        <f>'Seiten 10-11'!E12*2</f>
        <v>542.9000000000001</v>
      </c>
      <c r="E15" s="15">
        <v>489.20000000000005</v>
      </c>
      <c r="F15" s="15">
        <f>'Seiten 10-11'!F12*2</f>
        <v>1572.5</v>
      </c>
      <c r="G15" s="15">
        <v>1592.65</v>
      </c>
      <c r="H15" s="15">
        <f>'Seiten 10-11'!G12*2</f>
        <v>2836</v>
      </c>
      <c r="I15" s="15">
        <v>2759.05</v>
      </c>
      <c r="J15" s="15">
        <v>5888.8</v>
      </c>
      <c r="K15" s="15">
        <v>5351.049999999999</v>
      </c>
      <c r="L15" s="15">
        <v>8948.8</v>
      </c>
      <c r="M15" s="15">
        <v>8169.849999999999</v>
      </c>
      <c r="N15" s="15">
        <v>24428.800000000003</v>
      </c>
      <c r="O15" s="15">
        <v>24267.9</v>
      </c>
      <c r="P15" s="150" t="s">
        <v>411</v>
      </c>
    </row>
    <row r="16" spans="1:16" ht="18.9" customHeight="1">
      <c r="A16" s="103" t="s">
        <v>73</v>
      </c>
      <c r="B16" s="15">
        <f>'Seiten 10-11'!C13*2</f>
        <v>200</v>
      </c>
      <c r="C16" s="15">
        <v>100</v>
      </c>
      <c r="D16" s="15">
        <f>'Seiten 10-11'!E13*2</f>
        <v>531.078</v>
      </c>
      <c r="E16" s="15">
        <v>491.27400000000006</v>
      </c>
      <c r="F16" s="15">
        <f>'Seiten 10-11'!F13*2</f>
        <v>1855.39</v>
      </c>
      <c r="G16" s="15">
        <v>1785.488</v>
      </c>
      <c r="H16" s="15">
        <f>'Seiten 10-11'!G13*2</f>
        <v>3209.8</v>
      </c>
      <c r="I16" s="15">
        <v>3124.849</v>
      </c>
      <c r="J16" s="15">
        <v>5888.522000000001</v>
      </c>
      <c r="K16" s="15">
        <v>5758.424000000001</v>
      </c>
      <c r="L16" s="15">
        <v>8296.362000000001</v>
      </c>
      <c r="M16" s="15">
        <v>8211.411</v>
      </c>
      <c r="N16" s="15">
        <v>21178.306</v>
      </c>
      <c r="O16" s="15">
        <v>21123.453000000005</v>
      </c>
      <c r="P16" s="150" t="s">
        <v>73</v>
      </c>
    </row>
    <row r="17" spans="1:16" ht="18.9" customHeight="1">
      <c r="A17" s="103" t="s">
        <v>76</v>
      </c>
      <c r="B17" s="15">
        <f>'Seiten 10-11'!C14*2</f>
        <v>528.1</v>
      </c>
      <c r="C17" s="15">
        <v>420</v>
      </c>
      <c r="D17" s="15">
        <f>'Seiten 10-11'!E14*2</f>
        <v>1089</v>
      </c>
      <c r="E17" s="15">
        <v>952.9</v>
      </c>
      <c r="F17" s="15">
        <f>'Seiten 10-11'!F14*2</f>
        <v>1729.7</v>
      </c>
      <c r="G17" s="15">
        <v>1588.3000000000002</v>
      </c>
      <c r="H17" s="15">
        <f>'Seiten 10-11'!G14*2</f>
        <v>2448.5</v>
      </c>
      <c r="I17" s="15">
        <v>2297.0499999999997</v>
      </c>
      <c r="J17" s="15">
        <v>3882.3</v>
      </c>
      <c r="K17" s="15">
        <v>3631.5</v>
      </c>
      <c r="L17" s="15">
        <v>5661</v>
      </c>
      <c r="M17" s="15">
        <v>5254.05</v>
      </c>
      <c r="N17" s="15">
        <v>17166.3</v>
      </c>
      <c r="O17" s="15">
        <v>17092.25</v>
      </c>
      <c r="P17" s="150" t="s">
        <v>76</v>
      </c>
    </row>
    <row r="18" spans="1:16" ht="18.9" customHeight="1">
      <c r="A18" s="103" t="s">
        <v>79</v>
      </c>
      <c r="B18" s="15">
        <f>'Seiten 10-11'!C15*2</f>
        <v>0</v>
      </c>
      <c r="C18" s="15">
        <v>108.74999999999999</v>
      </c>
      <c r="D18" s="15">
        <f>'Seiten 10-11'!E15*2</f>
        <v>679.5</v>
      </c>
      <c r="E18" s="15">
        <v>1114.3500000000001</v>
      </c>
      <c r="F18" s="15">
        <f>'Seiten 10-11'!F15*2</f>
        <v>1875.3999999999999</v>
      </c>
      <c r="G18" s="15">
        <v>2092.9</v>
      </c>
      <c r="H18" s="15">
        <f>'Seiten 10-11'!G15*2</f>
        <v>3071.3999999999996</v>
      </c>
      <c r="I18" s="15">
        <v>3071.2999999999997</v>
      </c>
      <c r="J18" s="15">
        <v>5164.2</v>
      </c>
      <c r="K18" s="15">
        <v>5055.500000000001</v>
      </c>
      <c r="L18" s="15">
        <v>7447.400000000001</v>
      </c>
      <c r="M18" s="15">
        <v>7297.8</v>
      </c>
      <c r="N18" s="15">
        <v>19814.3</v>
      </c>
      <c r="O18" s="15">
        <v>19379.3</v>
      </c>
      <c r="P18" s="150" t="s">
        <v>79</v>
      </c>
    </row>
    <row r="19" spans="1:16" ht="18.9" customHeight="1">
      <c r="A19" s="103" t="s">
        <v>82</v>
      </c>
      <c r="B19" s="15">
        <f>'Seiten 10-11'!C16*2</f>
        <v>191.2</v>
      </c>
      <c r="C19" s="15">
        <v>154.75</v>
      </c>
      <c r="D19" s="15">
        <f>'Seiten 10-11'!E16*2</f>
        <v>710.9999999999999</v>
      </c>
      <c r="E19" s="15">
        <v>745.4999999999999</v>
      </c>
      <c r="F19" s="15">
        <f>'Seiten 10-11'!F16*2</f>
        <v>1590.1</v>
      </c>
      <c r="G19" s="15">
        <v>1700.95</v>
      </c>
      <c r="H19" s="15">
        <f>'Seiten 10-11'!G16*2</f>
        <v>2788.7000000000003</v>
      </c>
      <c r="I19" s="15">
        <v>2790.2</v>
      </c>
      <c r="J19" s="15">
        <v>5062.2</v>
      </c>
      <c r="K19" s="15">
        <v>5162.400000000001</v>
      </c>
      <c r="L19" s="15">
        <v>7456</v>
      </c>
      <c r="M19" s="15">
        <v>7617.449999999999</v>
      </c>
      <c r="N19" s="15">
        <v>21026.6</v>
      </c>
      <c r="O19" s="15">
        <v>21266.250000000004</v>
      </c>
      <c r="P19" s="150" t="s">
        <v>82</v>
      </c>
    </row>
    <row r="20" spans="1:16" ht="18.9" customHeight="1">
      <c r="A20" s="103" t="s">
        <v>85</v>
      </c>
      <c r="B20" s="15">
        <f>'Seiten 10-11'!C17*2</f>
        <v>260.8</v>
      </c>
      <c r="C20" s="15">
        <v>310.95000000000005</v>
      </c>
      <c r="D20" s="15">
        <f>'Seiten 10-11'!E17*2</f>
        <v>1143.5</v>
      </c>
      <c r="E20" s="15">
        <v>1203.6499999999999</v>
      </c>
      <c r="F20" s="15">
        <f>'Seiten 10-11'!F17*2</f>
        <v>2033.7</v>
      </c>
      <c r="G20" s="15">
        <v>2266.9</v>
      </c>
      <c r="H20" s="15">
        <f>'Seiten 10-11'!G17*2</f>
        <v>3274.9</v>
      </c>
      <c r="I20" s="15">
        <v>3232.35</v>
      </c>
      <c r="J20" s="15">
        <v>5579.4</v>
      </c>
      <c r="K20" s="15">
        <v>5571.949999999999</v>
      </c>
      <c r="L20" s="15">
        <v>8187.400000000001</v>
      </c>
      <c r="M20" s="15">
        <v>8293.949999999999</v>
      </c>
      <c r="N20" s="15">
        <v>23922.7</v>
      </c>
      <c r="O20" s="15">
        <v>23791</v>
      </c>
      <c r="P20" s="150" t="s">
        <v>414</v>
      </c>
    </row>
    <row r="21" spans="1:16" ht="18.9" customHeight="1">
      <c r="A21" s="103" t="s">
        <v>88</v>
      </c>
      <c r="B21" s="15">
        <f>'Seiten 10-11'!C18*2</f>
        <v>49.2</v>
      </c>
      <c r="C21" s="15">
        <v>0</v>
      </c>
      <c r="D21" s="15">
        <f>'Seiten 10-11'!E18*2</f>
        <v>296.49999999999994</v>
      </c>
      <c r="E21" s="15">
        <v>150.45</v>
      </c>
      <c r="F21" s="15">
        <f>'Seiten 10-11'!F18*2</f>
        <v>699.6</v>
      </c>
      <c r="G21" s="15">
        <v>497.69999999999993</v>
      </c>
      <c r="H21" s="15">
        <f>'Seiten 10-11'!G18*2</f>
        <v>1142.1000000000001</v>
      </c>
      <c r="I21" s="15">
        <v>922.35</v>
      </c>
      <c r="J21" s="15">
        <v>2098.7</v>
      </c>
      <c r="K21" s="15">
        <v>1758.95</v>
      </c>
      <c r="L21" s="15">
        <v>3122.3</v>
      </c>
      <c r="M21" s="15">
        <v>2626.15</v>
      </c>
      <c r="N21" s="15">
        <v>11458.8</v>
      </c>
      <c r="O21" s="15">
        <v>10722.000000000002</v>
      </c>
      <c r="P21" s="150" t="s">
        <v>415</v>
      </c>
    </row>
    <row r="22" spans="1:16" ht="18.9" customHeight="1">
      <c r="A22" s="103" t="s">
        <v>19</v>
      </c>
      <c r="B22" s="15">
        <f>'Seiten 10-11'!C19*2</f>
        <v>436.40000000000003</v>
      </c>
      <c r="C22" s="15">
        <v>410.90000000000003</v>
      </c>
      <c r="D22" s="15">
        <f>'Seiten 10-11'!E19*2</f>
        <v>1195.5</v>
      </c>
      <c r="E22" s="15">
        <v>1132</v>
      </c>
      <c r="F22" s="15">
        <f>'Seiten 10-11'!F19*2</f>
        <v>2636.1999999999994</v>
      </c>
      <c r="G22" s="15">
        <v>2100.5</v>
      </c>
      <c r="H22" s="15">
        <f>'Seiten 10-11'!G19*2</f>
        <v>4072.9</v>
      </c>
      <c r="I22" s="15">
        <v>3325.7500000000005</v>
      </c>
      <c r="J22" s="15">
        <v>6590.900000000001</v>
      </c>
      <c r="K22" s="15">
        <v>6062.7</v>
      </c>
      <c r="L22" s="15">
        <v>9572.699999999999</v>
      </c>
      <c r="M22" s="15">
        <v>9370</v>
      </c>
      <c r="N22" s="15">
        <v>30181.3</v>
      </c>
      <c r="O22" s="15">
        <v>30055.899999999998</v>
      </c>
      <c r="P22" s="150" t="s">
        <v>64</v>
      </c>
    </row>
    <row r="23" spans="1:16" ht="18.9" customHeight="1">
      <c r="A23" s="103" t="s">
        <v>68</v>
      </c>
      <c r="B23" s="15">
        <f>'Seiten 10-11'!C20*2</f>
        <v>429.90000000000003</v>
      </c>
      <c r="C23" s="15">
        <v>389.85</v>
      </c>
      <c r="D23" s="15">
        <f>'Seiten 10-11'!E20*2</f>
        <v>1606.8</v>
      </c>
      <c r="E23" s="15">
        <v>1573.9</v>
      </c>
      <c r="F23" s="15">
        <f>'Seiten 10-11'!F20*2</f>
        <v>3014</v>
      </c>
      <c r="G23" s="15">
        <v>2860.7999999999997</v>
      </c>
      <c r="H23" s="15">
        <f>'Seiten 10-11'!G20*2</f>
        <v>4435.7</v>
      </c>
      <c r="I23" s="15">
        <v>4039.7999999999997</v>
      </c>
      <c r="J23" s="15">
        <v>7414.299999999999</v>
      </c>
      <c r="K23" s="15">
        <v>7121.200000000001</v>
      </c>
      <c r="L23" s="15">
        <v>11139.6</v>
      </c>
      <c r="M23" s="15">
        <v>10920.1</v>
      </c>
      <c r="N23" s="15">
        <v>31539.6</v>
      </c>
      <c r="O23" s="15">
        <v>31752.05</v>
      </c>
      <c r="P23" s="150" t="s">
        <v>441</v>
      </c>
    </row>
    <row r="24" spans="1:16" ht="18.9" customHeight="1">
      <c r="A24" s="103" t="s">
        <v>71</v>
      </c>
      <c r="B24" s="15">
        <f>'Seiten 10-11'!C21*2</f>
        <v>0</v>
      </c>
      <c r="C24" s="15">
        <v>0</v>
      </c>
      <c r="D24" s="15">
        <f>'Seiten 10-11'!E21*2</f>
        <v>0</v>
      </c>
      <c r="E24" s="15">
        <v>0</v>
      </c>
      <c r="F24" s="15">
        <f>'Seiten 10-11'!F21*2</f>
        <v>0</v>
      </c>
      <c r="G24" s="15">
        <v>0</v>
      </c>
      <c r="H24" s="15">
        <f>'Seiten 10-11'!G21*2</f>
        <v>1267.8</v>
      </c>
      <c r="I24" s="15">
        <v>1267.75</v>
      </c>
      <c r="J24" s="15">
        <v>5607.4</v>
      </c>
      <c r="K24" s="15">
        <v>5607.4</v>
      </c>
      <c r="L24" s="15">
        <v>9898.3</v>
      </c>
      <c r="M24" s="15">
        <v>9922.65</v>
      </c>
      <c r="N24" s="15">
        <v>31547.7</v>
      </c>
      <c r="O24" s="15">
        <v>31572.1</v>
      </c>
      <c r="P24" s="150" t="s">
        <v>442</v>
      </c>
    </row>
    <row r="25" spans="1:16" ht="18.9" customHeight="1">
      <c r="A25" s="103" t="s">
        <v>74</v>
      </c>
      <c r="B25" s="15">
        <f>'Seiten 10-11'!C22*2</f>
        <v>0</v>
      </c>
      <c r="C25" s="15">
        <v>286.79999999999995</v>
      </c>
      <c r="D25" s="15">
        <f>'Seiten 10-11'!E22*2</f>
        <v>0</v>
      </c>
      <c r="E25" s="15">
        <v>407.8</v>
      </c>
      <c r="F25" s="15">
        <f>'Seiten 10-11'!F22*2</f>
        <v>1167.1</v>
      </c>
      <c r="G25" s="15">
        <v>1062.3</v>
      </c>
      <c r="H25" s="15">
        <f>'Seiten 10-11'!G22*2</f>
        <v>2300.7</v>
      </c>
      <c r="I25" s="15">
        <v>2165.45</v>
      </c>
      <c r="J25" s="15">
        <v>5263</v>
      </c>
      <c r="K25" s="15">
        <v>5080.7</v>
      </c>
      <c r="L25" s="15">
        <v>8945.199999999999</v>
      </c>
      <c r="M25" s="15">
        <v>8727.1</v>
      </c>
      <c r="N25" s="15">
        <v>31518.7</v>
      </c>
      <c r="O25" s="15">
        <v>31247.25</v>
      </c>
      <c r="P25" s="150" t="s">
        <v>74</v>
      </c>
    </row>
    <row r="26" spans="1:16" ht="18.9" customHeight="1">
      <c r="A26" s="103" t="s">
        <v>77</v>
      </c>
      <c r="B26" s="15">
        <f>'Seiten 10-11'!C23*2</f>
        <v>365.3</v>
      </c>
      <c r="C26" s="15">
        <v>657</v>
      </c>
      <c r="D26" s="15">
        <f>'Seiten 10-11'!E23*2</f>
        <v>1132.4</v>
      </c>
      <c r="E26" s="15">
        <v>1153</v>
      </c>
      <c r="F26" s="15">
        <f>'Seiten 10-11'!F23*2</f>
        <v>2225.1</v>
      </c>
      <c r="G26" s="15">
        <v>2257.7</v>
      </c>
      <c r="H26" s="15">
        <f>'Seiten 10-11'!G23*2</f>
        <v>3433.8</v>
      </c>
      <c r="I26" s="15">
        <v>3347.55</v>
      </c>
      <c r="J26" s="15">
        <v>5851.1</v>
      </c>
      <c r="K26" s="15">
        <v>5960.65</v>
      </c>
      <c r="L26" s="15">
        <v>8888.400000000001</v>
      </c>
      <c r="M26" s="15">
        <v>8982.699999999999</v>
      </c>
      <c r="N26" s="15">
        <v>28173.4</v>
      </c>
      <c r="O26" s="15">
        <v>28600.45</v>
      </c>
      <c r="P26" s="150" t="s">
        <v>419</v>
      </c>
    </row>
    <row r="27" spans="1:16" ht="18.9" customHeight="1">
      <c r="A27" s="103" t="s">
        <v>80</v>
      </c>
      <c r="B27" s="15">
        <f>'Seiten 10-11'!C24*2</f>
        <v>410.4</v>
      </c>
      <c r="C27" s="15">
        <v>219.64999999999998</v>
      </c>
      <c r="D27" s="15">
        <f>'Seiten 10-11'!E24*2</f>
        <v>1358.9</v>
      </c>
      <c r="E27" s="15">
        <v>1110.35</v>
      </c>
      <c r="F27" s="15">
        <f>'Seiten 10-11'!F24*2</f>
        <v>2562.7</v>
      </c>
      <c r="G27" s="15">
        <v>2264.8</v>
      </c>
      <c r="H27" s="15">
        <f>'Seiten 10-11'!G24*2</f>
        <v>3793.9</v>
      </c>
      <c r="I27" s="15">
        <v>3217.85</v>
      </c>
      <c r="J27" s="15">
        <v>6159.000000000001</v>
      </c>
      <c r="K27" s="15">
        <v>5513.05</v>
      </c>
      <c r="L27" s="15">
        <v>9004.5</v>
      </c>
      <c r="M27" s="15">
        <v>8531</v>
      </c>
      <c r="N27" s="15">
        <v>26312.699999999997</v>
      </c>
      <c r="O27" s="15">
        <v>27007.350000000002</v>
      </c>
      <c r="P27" s="150" t="s">
        <v>443</v>
      </c>
    </row>
    <row r="28" spans="1:16" ht="18.9" customHeight="1">
      <c r="A28" s="103" t="s">
        <v>83</v>
      </c>
      <c r="B28" s="15">
        <f>'Seiten 10-11'!C25*2</f>
        <v>631.7</v>
      </c>
      <c r="C28" s="15">
        <v>602.9</v>
      </c>
      <c r="D28" s="15">
        <f>'Seiten 10-11'!E25*2</f>
        <v>1278.4</v>
      </c>
      <c r="E28" s="15">
        <v>1241.7999999999997</v>
      </c>
      <c r="F28" s="15">
        <f>'Seiten 10-11'!F25*2</f>
        <v>2143.2</v>
      </c>
      <c r="G28" s="15">
        <v>2084.85</v>
      </c>
      <c r="H28" s="15">
        <f>'Seiten 10-11'!G25*2</f>
        <v>3147.1</v>
      </c>
      <c r="I28" s="15">
        <v>2946.4000000000005</v>
      </c>
      <c r="J28" s="15">
        <v>5226.4</v>
      </c>
      <c r="K28" s="15">
        <v>4934.85</v>
      </c>
      <c r="L28" s="15">
        <v>7572.6</v>
      </c>
      <c r="M28" s="15">
        <v>7192.249999999999</v>
      </c>
      <c r="N28" s="15">
        <v>20950.699999999997</v>
      </c>
      <c r="O28" s="15">
        <v>20883.049999999996</v>
      </c>
      <c r="P28" s="150" t="s">
        <v>83</v>
      </c>
    </row>
    <row r="29" spans="1:16" ht="18.9" customHeight="1">
      <c r="A29" s="103" t="s">
        <v>86</v>
      </c>
      <c r="B29" s="15">
        <f>'Seiten 10-11'!C26*2</f>
        <v>0</v>
      </c>
      <c r="C29" s="15">
        <v>0</v>
      </c>
      <c r="D29" s="15">
        <f>'Seiten 10-11'!E26*2</f>
        <v>752.4000000000001</v>
      </c>
      <c r="E29" s="15">
        <v>686.4</v>
      </c>
      <c r="F29" s="15">
        <f>'Seiten 10-11'!F26*2</f>
        <v>1972.1999999999998</v>
      </c>
      <c r="G29" s="15">
        <v>1943.45</v>
      </c>
      <c r="H29" s="15">
        <f>'Seiten 10-11'!G26*2</f>
        <v>3305.9999999999995</v>
      </c>
      <c r="I29" s="15">
        <v>3142.25</v>
      </c>
      <c r="J29" s="15">
        <v>6281.4</v>
      </c>
      <c r="K29" s="15">
        <v>6188.95</v>
      </c>
      <c r="L29" s="15">
        <v>10146</v>
      </c>
      <c r="M29" s="15">
        <v>10054.8</v>
      </c>
      <c r="N29" s="15">
        <v>32232.3</v>
      </c>
      <c r="O29" s="15">
        <v>32127.5</v>
      </c>
      <c r="P29" s="150" t="s">
        <v>422</v>
      </c>
    </row>
    <row r="30" spans="1:16" ht="18.9" customHeight="1">
      <c r="A30" s="103" t="s">
        <v>89</v>
      </c>
      <c r="B30" s="15">
        <f>'Seiten 10-11'!C27*2</f>
        <v>0</v>
      </c>
      <c r="C30" s="15">
        <v>0</v>
      </c>
      <c r="D30" s="15">
        <f>'Seiten 10-11'!E27*2</f>
        <v>44</v>
      </c>
      <c r="E30" s="15">
        <v>98</v>
      </c>
      <c r="F30" s="15">
        <f>'Seiten 10-11'!F27*2</f>
        <v>812</v>
      </c>
      <c r="G30" s="15">
        <v>967</v>
      </c>
      <c r="H30" s="15">
        <f>'Seiten 10-11'!G27*2</f>
        <v>1974</v>
      </c>
      <c r="I30" s="15">
        <v>2016</v>
      </c>
      <c r="J30" s="15">
        <v>4502</v>
      </c>
      <c r="K30" s="15">
        <v>4373</v>
      </c>
      <c r="L30" s="15">
        <v>7344</v>
      </c>
      <c r="M30" s="15">
        <v>7234</v>
      </c>
      <c r="N30" s="15">
        <v>25170</v>
      </c>
      <c r="O30" s="15">
        <v>25243</v>
      </c>
      <c r="P30" s="150" t="s">
        <v>428</v>
      </c>
    </row>
    <row r="31" spans="1:16" ht="18.9" customHeight="1">
      <c r="A31" s="103" t="s">
        <v>66</v>
      </c>
      <c r="B31" s="15">
        <f>'Seiten 10-11'!C28*2</f>
        <v>0</v>
      </c>
      <c r="C31" s="15">
        <v>55.5</v>
      </c>
      <c r="D31" s="15">
        <f>'Seiten 10-11'!E28*2</f>
        <v>0</v>
      </c>
      <c r="E31" s="15">
        <v>659.4000000000001</v>
      </c>
      <c r="F31" s="15">
        <f>'Seiten 10-11'!F28*2</f>
        <v>430.79999999999995</v>
      </c>
      <c r="G31" s="15">
        <v>1505.1</v>
      </c>
      <c r="H31" s="15">
        <f>'Seiten 10-11'!G28*2</f>
        <v>1842.6000000000001</v>
      </c>
      <c r="I31" s="15">
        <v>2442</v>
      </c>
      <c r="J31" s="15">
        <v>4750.8</v>
      </c>
      <c r="K31" s="15">
        <v>4968.3</v>
      </c>
      <c r="L31" s="15">
        <v>8076.3</v>
      </c>
      <c r="M31" s="15">
        <v>7987.5</v>
      </c>
      <c r="N31" s="15">
        <v>26007.4</v>
      </c>
      <c r="O31" s="15">
        <v>25899.1</v>
      </c>
      <c r="P31" s="150" t="s">
        <v>66</v>
      </c>
    </row>
    <row r="32" spans="1:16" ht="18.9" customHeight="1">
      <c r="A32" s="103" t="s">
        <v>69</v>
      </c>
      <c r="B32" s="15">
        <f>'Seiten 10-11'!C29*2</f>
        <v>0</v>
      </c>
      <c r="C32" s="15">
        <v>0</v>
      </c>
      <c r="D32" s="15">
        <f>'Seiten 10-11'!E29*2</f>
        <v>357.20000000000005</v>
      </c>
      <c r="E32" s="15">
        <v>357.15</v>
      </c>
      <c r="F32" s="15">
        <f>'Seiten 10-11'!F29*2</f>
        <v>1344.6999999999998</v>
      </c>
      <c r="G32" s="15">
        <v>1236.45</v>
      </c>
      <c r="H32" s="15">
        <f>'Seiten 10-11'!G29*2</f>
        <v>2767.6</v>
      </c>
      <c r="I32" s="15">
        <v>2566.8</v>
      </c>
      <c r="J32" s="15">
        <v>5613.4</v>
      </c>
      <c r="K32" s="15">
        <v>5345.599999999999</v>
      </c>
      <c r="L32" s="15">
        <v>8766.1</v>
      </c>
      <c r="M32" s="15">
        <v>8375.55</v>
      </c>
      <c r="N32" s="15">
        <v>25408.5</v>
      </c>
      <c r="O32" s="15">
        <v>25423.85</v>
      </c>
      <c r="P32" s="150" t="s">
        <v>69</v>
      </c>
    </row>
    <row r="33" spans="1:16" ht="18.9" customHeight="1">
      <c r="A33" s="103" t="s">
        <v>72</v>
      </c>
      <c r="B33" s="15">
        <f>'Seiten 10-11'!C30*2</f>
        <v>40</v>
      </c>
      <c r="C33" s="15">
        <v>0</v>
      </c>
      <c r="D33" s="15">
        <f>'Seiten 10-11'!E30*2</f>
        <v>614.5</v>
      </c>
      <c r="E33" s="15">
        <v>165.35000000000002</v>
      </c>
      <c r="F33" s="15">
        <f>'Seiten 10-11'!F30*2</f>
        <v>1587.3</v>
      </c>
      <c r="G33" s="15">
        <v>665.1500000000001</v>
      </c>
      <c r="H33" s="15">
        <f>'Seiten 10-11'!G30*2</f>
        <v>2150.5</v>
      </c>
      <c r="I33" s="15">
        <v>1119.1</v>
      </c>
      <c r="J33" s="15">
        <v>3958.5</v>
      </c>
      <c r="K33" s="15">
        <v>2825.75</v>
      </c>
      <c r="L33" s="15">
        <v>6997.8</v>
      </c>
      <c r="M33" s="15">
        <v>5864.75</v>
      </c>
      <c r="N33" s="15">
        <v>26275.5</v>
      </c>
      <c r="O33" s="15">
        <v>26945</v>
      </c>
      <c r="P33" s="150" t="s">
        <v>72</v>
      </c>
    </row>
    <row r="34" spans="1:16" ht="18.9" customHeight="1">
      <c r="A34" s="103" t="s">
        <v>75</v>
      </c>
      <c r="B34" s="15">
        <f>'Seiten 10-11'!C31*2</f>
        <v>0</v>
      </c>
      <c r="C34" s="15">
        <v>0</v>
      </c>
      <c r="D34" s="15">
        <f>'Seiten 10-11'!E31*2</f>
        <v>0</v>
      </c>
      <c r="E34" s="15">
        <v>0</v>
      </c>
      <c r="F34" s="15">
        <f>'Seiten 10-11'!F31*2</f>
        <v>0</v>
      </c>
      <c r="G34" s="15">
        <v>968.2</v>
      </c>
      <c r="H34" s="15">
        <f>'Seiten 10-11'!G31*2</f>
        <v>280.2</v>
      </c>
      <c r="I34" s="15">
        <v>3004.6499999999996</v>
      </c>
      <c r="J34" s="15">
        <v>4039.6</v>
      </c>
      <c r="K34" s="15">
        <v>8137.8</v>
      </c>
      <c r="L34" s="15">
        <v>9466.1</v>
      </c>
      <c r="M34" s="15">
        <v>11674.849999999999</v>
      </c>
      <c r="N34" s="15">
        <v>32054.9</v>
      </c>
      <c r="O34" s="15">
        <v>32642.4</v>
      </c>
      <c r="P34" s="150" t="s">
        <v>75</v>
      </c>
    </row>
    <row r="35" spans="1:16" ht="18.9" customHeight="1">
      <c r="A35" s="103" t="s">
        <v>20</v>
      </c>
      <c r="B35" s="15">
        <f>'Seiten 10-11'!C32*2</f>
        <v>68</v>
      </c>
      <c r="C35" s="15">
        <v>34</v>
      </c>
      <c r="D35" s="15">
        <f>'Seiten 10-11'!E32*2</f>
        <v>68</v>
      </c>
      <c r="E35" s="15">
        <v>547.95</v>
      </c>
      <c r="F35" s="15">
        <f>'Seiten 10-11'!F32*2</f>
        <v>1395.3999999999999</v>
      </c>
      <c r="G35" s="15">
        <v>1557.0500000000002</v>
      </c>
      <c r="H35" s="15">
        <f>'Seiten 10-11'!G32*2</f>
        <v>2588.4</v>
      </c>
      <c r="I35" s="15">
        <v>2651.7000000000003</v>
      </c>
      <c r="J35" s="15">
        <v>5484.599999999999</v>
      </c>
      <c r="K35" s="15">
        <v>4732.35</v>
      </c>
      <c r="L35" s="15">
        <v>8098.6</v>
      </c>
      <c r="M35" s="15">
        <v>7417.050000000001</v>
      </c>
      <c r="N35" s="15">
        <v>27751.200000000004</v>
      </c>
      <c r="O35" s="15">
        <v>28193.850000000002</v>
      </c>
      <c r="P35" s="150" t="s">
        <v>78</v>
      </c>
    </row>
    <row r="36" spans="1:16" ht="18.9" customHeight="1">
      <c r="A36" s="103" t="s">
        <v>21</v>
      </c>
      <c r="B36" s="15">
        <f>'Seiten 10-11'!C33*2</f>
        <v>376.32</v>
      </c>
      <c r="C36" s="15">
        <v>419.15</v>
      </c>
      <c r="D36" s="15">
        <f>'Seiten 10-11'!E33*2</f>
        <v>983.04</v>
      </c>
      <c r="E36" s="15">
        <v>1033.65</v>
      </c>
      <c r="F36" s="15">
        <f>'Seiten 10-11'!F33*2</f>
        <v>2104.3199999999997</v>
      </c>
      <c r="G36" s="15">
        <v>2306.95</v>
      </c>
      <c r="H36" s="15">
        <f>'Seiten 10-11'!G33*2</f>
        <v>3886.08</v>
      </c>
      <c r="I36" s="15">
        <v>3542.2</v>
      </c>
      <c r="J36" s="15">
        <v>7488</v>
      </c>
      <c r="K36" s="15">
        <v>7941.799999999999</v>
      </c>
      <c r="L36" s="15">
        <v>11760</v>
      </c>
      <c r="M36" s="15">
        <v>12473.05</v>
      </c>
      <c r="N36" s="15">
        <v>35289.6</v>
      </c>
      <c r="O36" s="15">
        <v>36157.95</v>
      </c>
      <c r="P36" s="150" t="s">
        <v>81</v>
      </c>
    </row>
    <row r="37" spans="1:16" ht="18.9" customHeight="1">
      <c r="A37" s="103" t="s">
        <v>22</v>
      </c>
      <c r="B37" s="15">
        <f>'Seiten 10-11'!C34*2</f>
        <v>50</v>
      </c>
      <c r="C37" s="15">
        <v>25</v>
      </c>
      <c r="D37" s="15">
        <f>'Seiten 10-11'!E34*2</f>
        <v>50</v>
      </c>
      <c r="E37" s="15">
        <v>25</v>
      </c>
      <c r="F37" s="15">
        <f>'Seiten 10-11'!F34*2</f>
        <v>50</v>
      </c>
      <c r="G37" s="15">
        <v>25</v>
      </c>
      <c r="H37" s="15">
        <f>'Seiten 10-11'!G34*2</f>
        <v>933.3</v>
      </c>
      <c r="I37" s="15">
        <v>794.9</v>
      </c>
      <c r="J37" s="15">
        <v>4020.8</v>
      </c>
      <c r="K37" s="15">
        <v>3652.3</v>
      </c>
      <c r="L37" s="15">
        <v>7641.7</v>
      </c>
      <c r="M37" s="15">
        <v>7157.049999999999</v>
      </c>
      <c r="N37" s="15">
        <v>30329.9</v>
      </c>
      <c r="O37" s="15">
        <v>29893.9</v>
      </c>
      <c r="P37" s="150" t="s">
        <v>84</v>
      </c>
    </row>
    <row r="38" spans="1:16" ht="18.9" customHeight="1">
      <c r="A38" s="103" t="s">
        <v>23</v>
      </c>
      <c r="B38" s="15">
        <f>'Seiten 10-11'!C35*2</f>
        <v>322.90000000000003</v>
      </c>
      <c r="C38" s="15">
        <v>85.19999999999999</v>
      </c>
      <c r="D38" s="15">
        <f>'Seiten 10-11'!E35*2</f>
        <v>968.5999999999999</v>
      </c>
      <c r="E38" s="15">
        <v>652.9499999999999</v>
      </c>
      <c r="F38" s="15">
        <f>'Seiten 10-11'!F35*2</f>
        <v>2054.7</v>
      </c>
      <c r="G38" s="15">
        <v>1807.6000000000001</v>
      </c>
      <c r="H38" s="15">
        <f>'Seiten 10-11'!G35*2</f>
        <v>3579.3</v>
      </c>
      <c r="I38" s="15">
        <v>3359.65</v>
      </c>
      <c r="J38" s="15">
        <v>6831.300000000001</v>
      </c>
      <c r="K38" s="15">
        <v>6955.7</v>
      </c>
      <c r="L38" s="15">
        <v>10645.900000000001</v>
      </c>
      <c r="M38" s="15">
        <v>10880.099999999999</v>
      </c>
      <c r="N38" s="15">
        <v>33233.6</v>
      </c>
      <c r="O38" s="15">
        <v>33268</v>
      </c>
      <c r="P38" s="150" t="s">
        <v>87</v>
      </c>
    </row>
    <row r="39" spans="1:16" ht="18.9" customHeight="1">
      <c r="A39" s="103"/>
      <c r="B39" s="15"/>
      <c r="C39" s="16"/>
      <c r="D39" s="16"/>
      <c r="E39" s="16"/>
      <c r="F39" s="16"/>
      <c r="G39" s="16"/>
      <c r="H39" s="16"/>
      <c r="I39" s="16"/>
      <c r="J39" s="15"/>
      <c r="K39" s="15"/>
      <c r="L39" s="15"/>
      <c r="M39" s="15"/>
      <c r="N39" s="15"/>
      <c r="O39" s="15"/>
      <c r="P39" s="150"/>
    </row>
    <row r="40" spans="1:16" ht="18.9" customHeight="1">
      <c r="A40" s="103"/>
      <c r="B40" s="16"/>
      <c r="C40" s="16"/>
      <c r="D40" s="16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5"/>
      <c r="P40" s="150"/>
    </row>
    <row r="41" spans="1:16" ht="18.9" customHeight="1">
      <c r="A41" s="103"/>
      <c r="B41" s="145"/>
      <c r="C41" s="145"/>
      <c r="D41" s="145"/>
      <c r="E41" s="145"/>
      <c r="F41" s="145"/>
      <c r="G41" s="145"/>
      <c r="H41" s="145"/>
      <c r="I41" s="145"/>
      <c r="J41" s="15"/>
      <c r="K41" s="15"/>
      <c r="L41" s="15"/>
      <c r="M41" s="15"/>
      <c r="N41" s="15"/>
      <c r="O41" s="15"/>
      <c r="P41" s="150"/>
    </row>
    <row r="42" spans="1:16" ht="18.9" customHeight="1">
      <c r="A42" s="110" t="s">
        <v>90</v>
      </c>
      <c r="B42" s="439">
        <f>'Seiten 10-11'!C37*2</f>
        <v>0</v>
      </c>
      <c r="C42" s="15">
        <v>0</v>
      </c>
      <c r="D42" s="15">
        <f>'Seiten 10-11'!E37*2</f>
        <v>0</v>
      </c>
      <c r="E42" s="15">
        <v>0</v>
      </c>
      <c r="F42" s="15">
        <f>'Seiten 10-11'!F37*2</f>
        <v>60</v>
      </c>
      <c r="G42" s="15">
        <v>0</v>
      </c>
      <c r="H42" s="15">
        <f>'Seiten 10-11'!G37*2</f>
        <v>129.4</v>
      </c>
      <c r="I42" s="15">
        <v>25</v>
      </c>
      <c r="J42" s="15">
        <v>266.8</v>
      </c>
      <c r="K42" s="15">
        <v>192</v>
      </c>
      <c r="L42" s="15">
        <v>421.8</v>
      </c>
      <c r="M42" s="15">
        <v>580</v>
      </c>
      <c r="N42" s="15">
        <v>3675.8</v>
      </c>
      <c r="O42" s="15">
        <v>6400</v>
      </c>
      <c r="P42" s="150" t="s">
        <v>91</v>
      </c>
    </row>
    <row r="43" spans="1:16" ht="18.9" customHeight="1">
      <c r="A43" s="110"/>
      <c r="B43" s="146"/>
      <c r="C43" s="146"/>
      <c r="D43" s="146"/>
      <c r="E43" s="146"/>
      <c r="F43" s="146"/>
      <c r="G43" s="146"/>
      <c r="H43" s="146"/>
      <c r="I43" s="146"/>
      <c r="J43" s="15"/>
      <c r="K43" s="15"/>
      <c r="L43" s="15"/>
      <c r="M43" s="15"/>
      <c r="N43" s="15"/>
      <c r="O43" s="15"/>
      <c r="P43" s="150"/>
    </row>
    <row r="44" spans="1:16" ht="18.9" customHeight="1">
      <c r="A44" s="93"/>
      <c r="B44" s="608" t="s">
        <v>45</v>
      </c>
      <c r="C44" s="609"/>
      <c r="D44" s="609"/>
      <c r="E44" s="609"/>
      <c r="F44" s="609"/>
      <c r="G44" s="609"/>
      <c r="H44" s="609"/>
      <c r="I44" s="610"/>
      <c r="J44" s="596" t="s">
        <v>444</v>
      </c>
      <c r="K44" s="597"/>
      <c r="L44" s="597"/>
      <c r="M44" s="597"/>
      <c r="N44" s="597"/>
      <c r="O44" s="598"/>
      <c r="P44" s="150"/>
    </row>
    <row r="45" spans="1:16" ht="18.9" customHeight="1">
      <c r="A45" s="103" t="s">
        <v>169</v>
      </c>
      <c r="B45" s="15">
        <v>556.4</v>
      </c>
      <c r="C45" s="15">
        <v>157.89999999999998</v>
      </c>
      <c r="D45" s="15">
        <v>1106</v>
      </c>
      <c r="E45" s="15">
        <v>593</v>
      </c>
      <c r="F45" s="15">
        <v>1850.2</v>
      </c>
      <c r="G45" s="15">
        <v>1238.8000000000002</v>
      </c>
      <c r="H45" s="15">
        <v>2695.2500000000005</v>
      </c>
      <c r="I45" s="15">
        <v>2058.6</v>
      </c>
      <c r="J45" s="15">
        <v>4721.85</v>
      </c>
      <c r="K45" s="15">
        <v>4108.15</v>
      </c>
      <c r="L45" s="15">
        <v>7227.15</v>
      </c>
      <c r="M45" s="15">
        <v>6821.8</v>
      </c>
      <c r="N45" s="15">
        <v>22964</v>
      </c>
      <c r="O45" s="15">
        <v>23220.5</v>
      </c>
      <c r="P45" s="489" t="s">
        <v>409</v>
      </c>
    </row>
    <row r="46" spans="1:16" ht="18.9" customHeight="1">
      <c r="A46" s="103" t="s">
        <v>67</v>
      </c>
      <c r="B46" s="15">
        <v>736.5500000000001</v>
      </c>
      <c r="C46" s="15">
        <v>261.45</v>
      </c>
      <c r="D46" s="15">
        <v>1580.3999999999999</v>
      </c>
      <c r="E46" s="15">
        <v>1047.25</v>
      </c>
      <c r="F46" s="15">
        <v>2703.4500000000003</v>
      </c>
      <c r="G46" s="15">
        <v>2070.5</v>
      </c>
      <c r="H46" s="15">
        <v>4036.7000000000003</v>
      </c>
      <c r="I46" s="15">
        <v>3519.85</v>
      </c>
      <c r="J46" s="15">
        <v>7324.050000000001</v>
      </c>
      <c r="K46" s="15">
        <v>6608.650000000001</v>
      </c>
      <c r="L46" s="15">
        <v>10704.45</v>
      </c>
      <c r="M46" s="15">
        <v>9631.650000000001</v>
      </c>
      <c r="N46" s="15">
        <v>31255.5</v>
      </c>
      <c r="O46" s="15">
        <v>29651</v>
      </c>
      <c r="P46" s="489" t="s">
        <v>410</v>
      </c>
    </row>
    <row r="47" spans="1:16" ht="18.9" customHeight="1">
      <c r="A47" s="103" t="s">
        <v>70</v>
      </c>
      <c r="B47" s="15">
        <v>404.25</v>
      </c>
      <c r="C47" s="15">
        <v>50</v>
      </c>
      <c r="D47" s="15">
        <v>1208.8000000000002</v>
      </c>
      <c r="E47" s="15">
        <v>489.20000000000005</v>
      </c>
      <c r="F47" s="15">
        <v>1468</v>
      </c>
      <c r="G47" s="15">
        <v>1608.8000000000002</v>
      </c>
      <c r="H47" s="15">
        <v>3421.05</v>
      </c>
      <c r="I47" s="15">
        <v>2759.05</v>
      </c>
      <c r="J47" s="15">
        <v>6063.45</v>
      </c>
      <c r="K47" s="15">
        <v>5351.049999999999</v>
      </c>
      <c r="L47" s="15">
        <v>8970.4</v>
      </c>
      <c r="M47" s="15">
        <v>8169.849999999999</v>
      </c>
      <c r="N47" s="15">
        <v>24571.950000000004</v>
      </c>
      <c r="O47" s="15">
        <v>24205.300000000003</v>
      </c>
      <c r="P47" s="489" t="s">
        <v>411</v>
      </c>
    </row>
    <row r="48" spans="1:16" ht="18.9" customHeight="1">
      <c r="A48" s="103" t="s">
        <v>73</v>
      </c>
      <c r="B48" s="15">
        <v>500.98</v>
      </c>
      <c r="C48" s="15">
        <v>100</v>
      </c>
      <c r="D48" s="15">
        <v>1434.018</v>
      </c>
      <c r="E48" s="15">
        <v>987.891</v>
      </c>
      <c r="F48" s="15">
        <v>1704.9</v>
      </c>
      <c r="G48" s="15">
        <v>2312.2029999999995</v>
      </c>
      <c r="H48" s="15">
        <v>3285.0449999999996</v>
      </c>
      <c r="I48" s="15">
        <v>3425.829</v>
      </c>
      <c r="J48" s="15">
        <v>5677.836</v>
      </c>
      <c r="K48" s="15">
        <v>5758.424000000001</v>
      </c>
      <c r="L48" s="15">
        <v>8296.362000000001</v>
      </c>
      <c r="M48" s="15">
        <v>8211.411</v>
      </c>
      <c r="N48" s="15">
        <v>21163.256999999998</v>
      </c>
      <c r="O48" s="15">
        <v>21078.306</v>
      </c>
      <c r="P48" s="489" t="s">
        <v>73</v>
      </c>
    </row>
    <row r="49" spans="1:16" ht="18.9" customHeight="1">
      <c r="A49" s="103" t="s">
        <v>76</v>
      </c>
      <c r="B49" s="15">
        <v>658.8499999999999</v>
      </c>
      <c r="C49" s="15">
        <v>420</v>
      </c>
      <c r="D49" s="15">
        <v>1212.45</v>
      </c>
      <c r="E49" s="15">
        <v>952.9</v>
      </c>
      <c r="F49" s="15">
        <v>1378.55</v>
      </c>
      <c r="G49" s="15">
        <v>1588.3000000000002</v>
      </c>
      <c r="H49" s="15">
        <v>2537.3500000000004</v>
      </c>
      <c r="I49" s="15">
        <v>2347</v>
      </c>
      <c r="J49" s="15">
        <v>4228.95</v>
      </c>
      <c r="K49" s="15">
        <v>3642.4</v>
      </c>
      <c r="L49" s="15">
        <v>6193.400000000001</v>
      </c>
      <c r="M49" s="15">
        <v>5442.85</v>
      </c>
      <c r="N49" s="15">
        <v>17485.35</v>
      </c>
      <c r="O49" s="15">
        <v>17092.25</v>
      </c>
      <c r="P49" s="489" t="s">
        <v>76</v>
      </c>
    </row>
    <row r="50" spans="1:16" ht="18.9" customHeight="1">
      <c r="A50" s="103" t="s">
        <v>79</v>
      </c>
      <c r="B50" s="15">
        <v>475.65</v>
      </c>
      <c r="C50" s="15">
        <v>108.74999999999999</v>
      </c>
      <c r="D50" s="15">
        <v>1304.6</v>
      </c>
      <c r="E50" s="15">
        <v>1114.3500000000001</v>
      </c>
      <c r="F50" s="15">
        <v>1535.6999999999998</v>
      </c>
      <c r="G50" s="15">
        <v>2092.9</v>
      </c>
      <c r="H50" s="15">
        <v>2908.3</v>
      </c>
      <c r="I50" s="15">
        <v>3071.2999999999997</v>
      </c>
      <c r="J50" s="15">
        <v>5354.499999999999</v>
      </c>
      <c r="K50" s="15">
        <v>5164.2</v>
      </c>
      <c r="L50" s="15">
        <v>7827.9</v>
      </c>
      <c r="M50" s="15">
        <v>7515.25</v>
      </c>
      <c r="N50" s="15">
        <v>19787</v>
      </c>
      <c r="O50" s="15">
        <v>19392.899999999998</v>
      </c>
      <c r="P50" s="489" t="s">
        <v>79</v>
      </c>
    </row>
    <row r="51" spans="1:16" ht="18.9" customHeight="1">
      <c r="A51" s="103" t="s">
        <v>82</v>
      </c>
      <c r="B51" s="15">
        <v>484.9</v>
      </c>
      <c r="C51" s="15">
        <v>154.75</v>
      </c>
      <c r="D51" s="15">
        <v>1204.1499999999999</v>
      </c>
      <c r="E51" s="15">
        <v>745.4999999999999</v>
      </c>
      <c r="F51" s="15">
        <v>1444.3500000000001</v>
      </c>
      <c r="G51" s="15">
        <v>1700.95</v>
      </c>
      <c r="H51" s="15">
        <v>2990.15</v>
      </c>
      <c r="I51" s="15">
        <v>2790.2</v>
      </c>
      <c r="J51" s="15">
        <v>5219.349999999999</v>
      </c>
      <c r="K51" s="15">
        <v>5162.400000000001</v>
      </c>
      <c r="L51" s="15">
        <v>7805.050000000001</v>
      </c>
      <c r="M51" s="15">
        <v>7617.449999999999</v>
      </c>
      <c r="N51" s="15">
        <v>21214.149999999998</v>
      </c>
      <c r="O51" s="15">
        <v>21283.35</v>
      </c>
      <c r="P51" s="489" t="s">
        <v>82</v>
      </c>
    </row>
    <row r="52" spans="1:16" ht="18.9" customHeight="1">
      <c r="A52" s="103" t="s">
        <v>85</v>
      </c>
      <c r="B52" s="15">
        <v>662.05</v>
      </c>
      <c r="C52" s="15">
        <v>310.95000000000005</v>
      </c>
      <c r="D52" s="15">
        <v>1389.2500000000002</v>
      </c>
      <c r="E52" s="15">
        <v>1203.6499999999999</v>
      </c>
      <c r="F52" s="15">
        <v>1637.45</v>
      </c>
      <c r="G52" s="15">
        <v>2266.9</v>
      </c>
      <c r="H52" s="15">
        <v>3376.4500000000003</v>
      </c>
      <c r="I52" s="15">
        <v>3232.35</v>
      </c>
      <c r="J52" s="15">
        <v>5857.85</v>
      </c>
      <c r="K52" s="15">
        <v>5588.200000000001</v>
      </c>
      <c r="L52" s="15">
        <v>8727.75</v>
      </c>
      <c r="M52" s="15">
        <v>8440.6</v>
      </c>
      <c r="N52" s="15">
        <v>24175.9</v>
      </c>
      <c r="O52" s="15">
        <v>24414.15</v>
      </c>
      <c r="P52" s="489" t="s">
        <v>414</v>
      </c>
    </row>
    <row r="53" spans="1:16" ht="18.9" customHeight="1">
      <c r="A53" s="103" t="s">
        <v>88</v>
      </c>
      <c r="B53" s="15">
        <v>188.5</v>
      </c>
      <c r="C53" s="15">
        <v>0</v>
      </c>
      <c r="D53" s="15">
        <v>480.55</v>
      </c>
      <c r="E53" s="15">
        <v>150.45</v>
      </c>
      <c r="F53" s="15">
        <v>571.0500000000001</v>
      </c>
      <c r="G53" s="15">
        <v>497.69999999999993</v>
      </c>
      <c r="H53" s="15">
        <v>1224.45</v>
      </c>
      <c r="I53" s="15">
        <v>922.35</v>
      </c>
      <c r="J53" s="15">
        <v>2246.2000000000003</v>
      </c>
      <c r="K53" s="15">
        <v>1758.95</v>
      </c>
      <c r="L53" s="15">
        <v>3473.2000000000003</v>
      </c>
      <c r="M53" s="15">
        <v>2626.15</v>
      </c>
      <c r="N53" s="15">
        <v>14273.5</v>
      </c>
      <c r="O53" s="15">
        <v>10670.649999999998</v>
      </c>
      <c r="P53" s="489" t="s">
        <v>415</v>
      </c>
    </row>
    <row r="54" spans="1:16" ht="18.9" customHeight="1">
      <c r="A54" s="103" t="s">
        <v>19</v>
      </c>
      <c r="B54" s="15">
        <v>710</v>
      </c>
      <c r="C54" s="15">
        <v>410.90000000000003</v>
      </c>
      <c r="D54" s="15">
        <v>1728.45</v>
      </c>
      <c r="E54" s="15">
        <v>1132</v>
      </c>
      <c r="F54" s="15">
        <v>2130.4</v>
      </c>
      <c r="G54" s="15">
        <v>2100.5</v>
      </c>
      <c r="H54" s="15">
        <v>4075.5499999999997</v>
      </c>
      <c r="I54" s="15">
        <v>3325.7500000000005</v>
      </c>
      <c r="J54" s="15">
        <v>7071.300000000001</v>
      </c>
      <c r="K54" s="15">
        <v>6062.7</v>
      </c>
      <c r="L54" s="15">
        <v>10722.85</v>
      </c>
      <c r="M54" s="15">
        <v>9370</v>
      </c>
      <c r="N54" s="15">
        <v>30816.5</v>
      </c>
      <c r="O54" s="15">
        <v>29960</v>
      </c>
      <c r="P54" s="489" t="s">
        <v>64</v>
      </c>
    </row>
    <row r="55" spans="1:16" ht="18.9" customHeight="1">
      <c r="A55" s="103" t="s">
        <v>68</v>
      </c>
      <c r="B55" s="15">
        <v>989.1</v>
      </c>
      <c r="C55" s="15">
        <v>389.85</v>
      </c>
      <c r="D55" s="15">
        <v>2005.6499999999999</v>
      </c>
      <c r="E55" s="15">
        <v>1573.9</v>
      </c>
      <c r="F55" s="15">
        <v>2277.85</v>
      </c>
      <c r="G55" s="15">
        <v>2860.7999999999997</v>
      </c>
      <c r="H55" s="15">
        <v>4620.900000000001</v>
      </c>
      <c r="I55" s="15">
        <v>4039.7999999999997</v>
      </c>
      <c r="J55" s="15">
        <v>8075.55</v>
      </c>
      <c r="K55" s="15">
        <v>7121.200000000001</v>
      </c>
      <c r="L55" s="15">
        <v>11700.2</v>
      </c>
      <c r="M55" s="15">
        <v>10920.1</v>
      </c>
      <c r="N55" s="15">
        <v>32276.199999999997</v>
      </c>
      <c r="O55" s="15">
        <v>31672.5</v>
      </c>
      <c r="P55" s="489" t="s">
        <v>441</v>
      </c>
    </row>
    <row r="56" spans="1:16" ht="18.9" customHeight="1">
      <c r="A56" s="103" t="s">
        <v>71</v>
      </c>
      <c r="B56" s="15">
        <v>0</v>
      </c>
      <c r="C56" s="15">
        <v>0</v>
      </c>
      <c r="D56" s="15">
        <v>180</v>
      </c>
      <c r="E56" s="15">
        <v>0</v>
      </c>
      <c r="F56" s="15">
        <v>633.9</v>
      </c>
      <c r="G56" s="15">
        <v>0</v>
      </c>
      <c r="H56" s="15">
        <v>3218.15</v>
      </c>
      <c r="I56" s="15">
        <v>1267.75</v>
      </c>
      <c r="J56" s="15">
        <v>6265.65</v>
      </c>
      <c r="K56" s="15">
        <v>5607.4</v>
      </c>
      <c r="L56" s="15">
        <v>9922.699999999999</v>
      </c>
      <c r="M56" s="15">
        <v>9922.65</v>
      </c>
      <c r="N56" s="15">
        <v>31572.100000000002</v>
      </c>
      <c r="O56" s="15">
        <v>31572.1</v>
      </c>
      <c r="P56" s="489" t="s">
        <v>442</v>
      </c>
    </row>
    <row r="57" spans="1:16" ht="18.9" customHeight="1">
      <c r="A57" s="103" t="s">
        <v>74</v>
      </c>
      <c r="B57" s="15">
        <v>236.5</v>
      </c>
      <c r="C57" s="15">
        <v>286.79999999999995</v>
      </c>
      <c r="D57" s="15">
        <v>907.6500000000001</v>
      </c>
      <c r="E57" s="15">
        <v>407.8</v>
      </c>
      <c r="F57" s="15">
        <v>1150.35</v>
      </c>
      <c r="G57" s="15">
        <v>1062.3</v>
      </c>
      <c r="H57" s="15">
        <v>2974</v>
      </c>
      <c r="I57" s="15">
        <v>2165.45</v>
      </c>
      <c r="J57" s="15">
        <v>6183.050000000001</v>
      </c>
      <c r="K57" s="15">
        <v>5080.7</v>
      </c>
      <c r="L57" s="15">
        <v>9861.400000000001</v>
      </c>
      <c r="M57" s="15">
        <v>8727.1</v>
      </c>
      <c r="N57" s="15">
        <v>32559.899999999994</v>
      </c>
      <c r="O57" s="15">
        <v>31270.45</v>
      </c>
      <c r="P57" s="489" t="s">
        <v>74</v>
      </c>
    </row>
    <row r="58" spans="1:16" ht="18.9" customHeight="1">
      <c r="A58" s="103" t="s">
        <v>77</v>
      </c>
      <c r="B58" s="15">
        <v>715.4000000000001</v>
      </c>
      <c r="C58" s="15">
        <v>305.75</v>
      </c>
      <c r="D58" s="15">
        <v>1522.65</v>
      </c>
      <c r="E58" s="15">
        <v>1153</v>
      </c>
      <c r="F58" s="15">
        <v>1788.0500000000002</v>
      </c>
      <c r="G58" s="15">
        <v>2257.7</v>
      </c>
      <c r="H58" s="15">
        <v>3612.2000000000003</v>
      </c>
      <c r="I58" s="15">
        <v>3347.55</v>
      </c>
      <c r="J58" s="15">
        <v>6450.95</v>
      </c>
      <c r="K58" s="15">
        <v>5960.65</v>
      </c>
      <c r="L58" s="15">
        <v>9693.4</v>
      </c>
      <c r="M58" s="15">
        <v>8982.699999999999</v>
      </c>
      <c r="N58" s="15">
        <v>28726.449999999997</v>
      </c>
      <c r="O58" s="15">
        <v>28535.2</v>
      </c>
      <c r="P58" s="489" t="s">
        <v>419</v>
      </c>
    </row>
    <row r="59" spans="1:16" ht="18.9" customHeight="1">
      <c r="A59" s="103" t="s">
        <v>80</v>
      </c>
      <c r="B59" s="15">
        <v>802.55</v>
      </c>
      <c r="C59" s="15">
        <v>233.3</v>
      </c>
      <c r="D59" s="15">
        <v>1687.1999999999998</v>
      </c>
      <c r="E59" s="15">
        <v>1187.9</v>
      </c>
      <c r="F59" s="15">
        <v>1951.65</v>
      </c>
      <c r="G59" s="15">
        <v>2337</v>
      </c>
      <c r="H59" s="15">
        <v>3842.5500000000006</v>
      </c>
      <c r="I59" s="15">
        <v>3290.05</v>
      </c>
      <c r="J59" s="15">
        <v>6622.6</v>
      </c>
      <c r="K59" s="15">
        <v>5780.55</v>
      </c>
      <c r="L59" s="15">
        <v>9696.050000000001</v>
      </c>
      <c r="M59" s="15">
        <v>8911</v>
      </c>
      <c r="N59" s="15">
        <v>26815.799999999996</v>
      </c>
      <c r="O59" s="15">
        <v>27007.350000000002</v>
      </c>
      <c r="P59" s="489" t="s">
        <v>443</v>
      </c>
    </row>
    <row r="60" spans="1:16" ht="18.9" customHeight="1">
      <c r="A60" s="103" t="s">
        <v>83</v>
      </c>
      <c r="B60" s="15">
        <v>799</v>
      </c>
      <c r="C60" s="15">
        <v>602.9</v>
      </c>
      <c r="D60" s="15">
        <v>1550.9999999999998</v>
      </c>
      <c r="E60" s="15">
        <v>1241.7999999999997</v>
      </c>
      <c r="F60" s="15">
        <v>1770.95</v>
      </c>
      <c r="G60" s="15">
        <v>2084.85</v>
      </c>
      <c r="H60" s="15">
        <v>3335.1000000000004</v>
      </c>
      <c r="I60" s="15">
        <v>2946.4000000000005</v>
      </c>
      <c r="J60" s="15">
        <v>5528.15</v>
      </c>
      <c r="K60" s="15">
        <v>4934.85</v>
      </c>
      <c r="L60" s="15">
        <v>7926.05</v>
      </c>
      <c r="M60" s="15">
        <v>7192.249999999999</v>
      </c>
      <c r="N60" s="15">
        <v>21573</v>
      </c>
      <c r="O60" s="15">
        <v>21122.699999999997</v>
      </c>
      <c r="P60" s="489" t="s">
        <v>83</v>
      </c>
    </row>
    <row r="61" spans="1:16" ht="18.9" customHeight="1">
      <c r="A61" s="103" t="s">
        <v>86</v>
      </c>
      <c r="B61" s="15">
        <v>456</v>
      </c>
      <c r="C61" s="15">
        <v>0</v>
      </c>
      <c r="D61" s="15">
        <v>1396.5</v>
      </c>
      <c r="E61" s="15">
        <v>754.95</v>
      </c>
      <c r="F61" s="15">
        <v>1652.9999999999998</v>
      </c>
      <c r="G61" s="15">
        <v>1698.6000000000001</v>
      </c>
      <c r="H61" s="15">
        <v>3659.3999999999996</v>
      </c>
      <c r="I61" s="15">
        <v>3169.2</v>
      </c>
      <c r="J61" s="15">
        <v>7170.6</v>
      </c>
      <c r="K61" s="15">
        <v>6188.95</v>
      </c>
      <c r="L61" s="15">
        <v>10794.7</v>
      </c>
      <c r="M61" s="15">
        <v>10054.8</v>
      </c>
      <c r="N61" s="15">
        <v>32703.75</v>
      </c>
      <c r="O61" s="15">
        <v>32127.5</v>
      </c>
      <c r="P61" s="489" t="s">
        <v>422</v>
      </c>
    </row>
    <row r="62" spans="1:16" ht="18.9" customHeight="1">
      <c r="A62" s="103" t="s">
        <v>89</v>
      </c>
      <c r="B62" s="15">
        <v>71</v>
      </c>
      <c r="C62" s="15">
        <v>0</v>
      </c>
      <c r="D62" s="15">
        <v>735</v>
      </c>
      <c r="E62" s="15">
        <v>89</v>
      </c>
      <c r="F62" s="15">
        <v>987</v>
      </c>
      <c r="G62" s="15">
        <v>967</v>
      </c>
      <c r="H62" s="15">
        <v>2528</v>
      </c>
      <c r="I62" s="15">
        <v>2113</v>
      </c>
      <c r="J62" s="15">
        <v>5005</v>
      </c>
      <c r="K62" s="15">
        <v>4529</v>
      </c>
      <c r="L62" s="15">
        <v>8171</v>
      </c>
      <c r="M62" s="15">
        <v>7310</v>
      </c>
      <c r="N62" s="15">
        <v>25610</v>
      </c>
      <c r="O62" s="15">
        <v>25243</v>
      </c>
      <c r="P62" s="489" t="s">
        <v>428</v>
      </c>
    </row>
    <row r="63" spans="1:16" ht="18.9" customHeight="1">
      <c r="A63" s="103" t="s">
        <v>66</v>
      </c>
      <c r="B63" s="15">
        <v>0</v>
      </c>
      <c r="C63" s="15">
        <v>55.5</v>
      </c>
      <c r="D63" s="15">
        <v>748.2</v>
      </c>
      <c r="E63" s="15">
        <v>659.4000000000001</v>
      </c>
      <c r="F63" s="15">
        <v>921.3000000000001</v>
      </c>
      <c r="G63" s="15">
        <v>1505.1</v>
      </c>
      <c r="H63" s="15">
        <v>2639.55</v>
      </c>
      <c r="I63" s="15">
        <v>2442</v>
      </c>
      <c r="J63" s="15">
        <v>5222.05</v>
      </c>
      <c r="K63" s="15">
        <v>4968.3</v>
      </c>
      <c r="L63" s="15">
        <v>8417.699999999999</v>
      </c>
      <c r="M63" s="15">
        <v>7987.5</v>
      </c>
      <c r="N63" s="15">
        <v>26421.350000000006</v>
      </c>
      <c r="O63" s="15">
        <v>25834.2</v>
      </c>
      <c r="P63" s="489" t="s">
        <v>66</v>
      </c>
    </row>
    <row r="64" spans="1:16" ht="18.9" customHeight="1">
      <c r="A64" s="103" t="s">
        <v>69</v>
      </c>
      <c r="B64" s="15">
        <v>253.85</v>
      </c>
      <c r="C64" s="439">
        <v>0</v>
      </c>
      <c r="D64" s="15">
        <v>1082.55</v>
      </c>
      <c r="E64" s="15">
        <v>357.15</v>
      </c>
      <c r="F64" s="15">
        <v>1383.8</v>
      </c>
      <c r="G64" s="15">
        <v>1236.45</v>
      </c>
      <c r="H64" s="15">
        <v>3091.3500000000004</v>
      </c>
      <c r="I64" s="15">
        <v>2566.8</v>
      </c>
      <c r="J64" s="15">
        <v>5925.95</v>
      </c>
      <c r="K64" s="15">
        <v>5345.599999999999</v>
      </c>
      <c r="L64" s="15">
        <v>9106.55</v>
      </c>
      <c r="M64" s="15">
        <v>8375.55</v>
      </c>
      <c r="N64" s="15">
        <v>25987.4</v>
      </c>
      <c r="O64" s="15">
        <v>25366.65</v>
      </c>
      <c r="P64" s="489" t="s">
        <v>69</v>
      </c>
    </row>
    <row r="65" spans="1:16" ht="18.9" customHeight="1">
      <c r="A65" s="103" t="s">
        <v>72</v>
      </c>
      <c r="B65" s="15">
        <v>420.65</v>
      </c>
      <c r="C65" s="15">
        <v>0</v>
      </c>
      <c r="D65" s="15">
        <v>970.8</v>
      </c>
      <c r="E65" s="15">
        <v>165.35000000000002</v>
      </c>
      <c r="F65" s="15">
        <v>1095.25</v>
      </c>
      <c r="G65" s="15">
        <v>665.1500000000001</v>
      </c>
      <c r="H65" s="15">
        <v>2401.8499999999995</v>
      </c>
      <c r="I65" s="15">
        <v>1119.1</v>
      </c>
      <c r="J65" s="15">
        <v>5241.9</v>
      </c>
      <c r="K65" s="15">
        <v>2825.75</v>
      </c>
      <c r="L65" s="15">
        <v>8214</v>
      </c>
      <c r="M65" s="15">
        <v>5864.75</v>
      </c>
      <c r="N65" s="15">
        <v>27139.75</v>
      </c>
      <c r="O65" s="15">
        <v>26945</v>
      </c>
      <c r="P65" s="489" t="s">
        <v>72</v>
      </c>
    </row>
    <row r="66" spans="1:16" ht="18.9" customHeight="1">
      <c r="A66" s="103" t="s">
        <v>75</v>
      </c>
      <c r="B66" s="439">
        <v>0</v>
      </c>
      <c r="C66" s="439">
        <v>0</v>
      </c>
      <c r="D66" s="15">
        <v>11.7</v>
      </c>
      <c r="E66" s="15">
        <v>0</v>
      </c>
      <c r="F66" s="15">
        <v>140.1</v>
      </c>
      <c r="G66" s="15">
        <v>968.2</v>
      </c>
      <c r="H66" s="15">
        <v>2510.15</v>
      </c>
      <c r="I66" s="15">
        <v>3004.6499999999996</v>
      </c>
      <c r="J66" s="15">
        <v>6472.65</v>
      </c>
      <c r="K66" s="15">
        <v>8137.8</v>
      </c>
      <c r="L66" s="15">
        <v>9863.050000000001</v>
      </c>
      <c r="M66" s="15">
        <v>11674.849999999999</v>
      </c>
      <c r="N66" s="15">
        <v>33434.85</v>
      </c>
      <c r="O66" s="15">
        <v>32567.300000000003</v>
      </c>
      <c r="P66" s="489" t="s">
        <v>75</v>
      </c>
    </row>
    <row r="67" spans="1:16" ht="18.9" customHeight="1">
      <c r="A67" s="103" t="s">
        <v>20</v>
      </c>
      <c r="B67" s="15">
        <v>974.6999999999999</v>
      </c>
      <c r="C67" s="15">
        <v>34</v>
      </c>
      <c r="D67" s="15">
        <v>1590.55</v>
      </c>
      <c r="E67" s="15">
        <v>547.95</v>
      </c>
      <c r="F67" s="15">
        <v>1328.2</v>
      </c>
      <c r="G67" s="15">
        <v>1557.0500000000002</v>
      </c>
      <c r="H67" s="15">
        <v>3618.7499999999995</v>
      </c>
      <c r="I67" s="15">
        <v>2651.7000000000003</v>
      </c>
      <c r="J67" s="15">
        <v>6210.8</v>
      </c>
      <c r="K67" s="15">
        <v>4732.35</v>
      </c>
      <c r="L67" s="15">
        <v>8916.65</v>
      </c>
      <c r="M67" s="15">
        <v>7417.050000000001</v>
      </c>
      <c r="N67" s="15">
        <v>29933.5</v>
      </c>
      <c r="O67" s="15">
        <v>28112.65</v>
      </c>
      <c r="P67" s="489" t="s">
        <v>78</v>
      </c>
    </row>
    <row r="68" spans="1:16" ht="18.9" customHeight="1">
      <c r="A68" s="103" t="s">
        <v>21</v>
      </c>
      <c r="B68" s="15">
        <v>556.8000000000001</v>
      </c>
      <c r="C68" s="15">
        <v>419.15</v>
      </c>
      <c r="D68" s="15">
        <v>1624.32</v>
      </c>
      <c r="E68" s="15">
        <v>1080.9</v>
      </c>
      <c r="F68" s="15">
        <v>2054.4</v>
      </c>
      <c r="G68" s="15">
        <v>2416.9</v>
      </c>
      <c r="H68" s="15">
        <v>4592.64</v>
      </c>
      <c r="I68" s="15">
        <v>3629.3</v>
      </c>
      <c r="J68" s="15">
        <v>8300.16</v>
      </c>
      <c r="K68" s="15">
        <v>7941.799999999999</v>
      </c>
      <c r="L68" s="15">
        <v>12482.880000000001</v>
      </c>
      <c r="M68" s="15">
        <v>12473.05</v>
      </c>
      <c r="N68" s="15">
        <v>36378.240000000005</v>
      </c>
      <c r="O68" s="15">
        <v>36063.55</v>
      </c>
      <c r="P68" s="489" t="s">
        <v>81</v>
      </c>
    </row>
    <row r="69" spans="1:16" ht="18.9" customHeight="1">
      <c r="A69" s="103" t="s">
        <v>22</v>
      </c>
      <c r="B69" s="15">
        <v>50</v>
      </c>
      <c r="C69" s="15">
        <v>25</v>
      </c>
      <c r="D69" s="15">
        <v>248.8</v>
      </c>
      <c r="E69" s="15">
        <v>25</v>
      </c>
      <c r="F69" s="15">
        <v>491.65</v>
      </c>
      <c r="G69" s="15">
        <v>25</v>
      </c>
      <c r="H69" s="15">
        <v>2319.7</v>
      </c>
      <c r="I69" s="15">
        <v>777.1999999999999</v>
      </c>
      <c r="J69" s="15">
        <v>4994.65</v>
      </c>
      <c r="K69" s="15">
        <v>3652.3</v>
      </c>
      <c r="L69" s="15">
        <v>8598.35</v>
      </c>
      <c r="M69" s="15">
        <v>7191.650000000001</v>
      </c>
      <c r="N69" s="15">
        <v>30631.2</v>
      </c>
      <c r="O69" s="15">
        <v>29948.4</v>
      </c>
      <c r="P69" s="489" t="s">
        <v>84</v>
      </c>
    </row>
    <row r="70" spans="1:16" ht="18.9" customHeight="1">
      <c r="A70" s="103" t="s">
        <v>23</v>
      </c>
      <c r="B70" s="15">
        <v>547.1</v>
      </c>
      <c r="C70" s="15">
        <v>85.19999999999999</v>
      </c>
      <c r="D70" s="15">
        <v>1484.75</v>
      </c>
      <c r="E70" s="15">
        <v>787.1999999999999</v>
      </c>
      <c r="F70" s="15">
        <v>1789.65</v>
      </c>
      <c r="G70" s="15">
        <v>2016.9</v>
      </c>
      <c r="H70" s="15">
        <v>4133.95</v>
      </c>
      <c r="I70" s="15">
        <v>3464.25</v>
      </c>
      <c r="J70" s="15">
        <v>7385.150000000001</v>
      </c>
      <c r="K70" s="15">
        <v>6955.7</v>
      </c>
      <c r="L70" s="15">
        <v>11382.25</v>
      </c>
      <c r="M70" s="15">
        <v>10880.099999999999</v>
      </c>
      <c r="N70" s="15">
        <v>34364.65</v>
      </c>
      <c r="O70" s="15">
        <v>33268</v>
      </c>
      <c r="P70" s="489" t="s">
        <v>87</v>
      </c>
    </row>
    <row r="71" spans="1:16" ht="18.9" customHeight="1">
      <c r="A71" s="103"/>
      <c r="B71" s="16"/>
      <c r="C71" s="16"/>
      <c r="D71" s="16"/>
      <c r="E71" s="16"/>
      <c r="F71" s="16"/>
      <c r="G71" s="16"/>
      <c r="H71" s="16"/>
      <c r="I71" s="16"/>
      <c r="J71" s="15"/>
      <c r="K71" s="15"/>
      <c r="L71" s="15"/>
      <c r="M71" s="15"/>
      <c r="N71" s="15"/>
      <c r="O71" s="15"/>
      <c r="P71" s="150"/>
    </row>
    <row r="72" spans="1:16" ht="18.9" customHeight="1">
      <c r="A72" s="103"/>
      <c r="B72" s="16"/>
      <c r="C72" s="16"/>
      <c r="D72" s="16"/>
      <c r="E72" s="16"/>
      <c r="F72" s="16"/>
      <c r="G72" s="16"/>
      <c r="H72" s="16"/>
      <c r="I72" s="16"/>
      <c r="J72" s="15"/>
      <c r="K72" s="15"/>
      <c r="L72" s="15"/>
      <c r="M72" s="15"/>
      <c r="N72" s="15"/>
      <c r="O72" s="15"/>
      <c r="P72" s="150"/>
    </row>
    <row r="73" spans="1:16" ht="18.9" customHeight="1">
      <c r="A73" s="103"/>
      <c r="B73" s="16"/>
      <c r="C73" s="16"/>
      <c r="D73" s="16"/>
      <c r="E73" s="16"/>
      <c r="F73" s="16"/>
      <c r="G73" s="16"/>
      <c r="H73" s="16"/>
      <c r="I73" s="16"/>
      <c r="J73" s="15"/>
      <c r="K73" s="15"/>
      <c r="L73" s="15"/>
      <c r="M73" s="15"/>
      <c r="N73" s="15"/>
      <c r="O73" s="15"/>
      <c r="P73" s="150"/>
    </row>
    <row r="74" spans="1:16" ht="18.9" customHeight="1">
      <c r="A74" s="110" t="s">
        <v>90</v>
      </c>
      <c r="B74" s="439">
        <v>0</v>
      </c>
      <c r="C74" s="439">
        <v>0</v>
      </c>
      <c r="D74" s="15">
        <v>50.8</v>
      </c>
      <c r="E74" s="439">
        <v>0</v>
      </c>
      <c r="F74" s="15">
        <v>98.6</v>
      </c>
      <c r="G74" s="439">
        <v>0</v>
      </c>
      <c r="H74" s="15">
        <v>148.4</v>
      </c>
      <c r="I74" s="439">
        <v>67</v>
      </c>
      <c r="J74" s="15">
        <v>339.3</v>
      </c>
      <c r="K74" s="15">
        <v>232</v>
      </c>
      <c r="L74" s="15">
        <v>741.9000000000001</v>
      </c>
      <c r="M74" s="15">
        <v>613</v>
      </c>
      <c r="N74" s="15">
        <v>4889.8</v>
      </c>
      <c r="O74" s="15">
        <v>6361</v>
      </c>
      <c r="P74" s="489" t="s">
        <v>91</v>
      </c>
    </row>
    <row r="75" spans="1:9" ht="18.9" customHeight="1">
      <c r="A75" s="96"/>
      <c r="B75" s="114"/>
      <c r="C75" s="114"/>
      <c r="D75" s="114"/>
      <c r="E75" s="114"/>
      <c r="F75" s="114"/>
      <c r="G75" s="114"/>
      <c r="H75" s="114"/>
      <c r="I75" s="114"/>
    </row>
    <row r="76" spans="2:9" ht="18.9" customHeight="1">
      <c r="B76" s="116"/>
      <c r="C76" s="116"/>
      <c r="D76" s="116"/>
      <c r="E76" s="116"/>
      <c r="F76" s="116"/>
      <c r="G76" s="116"/>
      <c r="H76" s="116"/>
      <c r="I76" s="116"/>
    </row>
    <row r="77" spans="2:9" ht="18.9" customHeight="1">
      <c r="B77" s="116"/>
      <c r="C77" s="116"/>
      <c r="D77" s="116"/>
      <c r="E77" s="116"/>
      <c r="F77" s="116"/>
      <c r="G77" s="116"/>
      <c r="H77" s="116"/>
      <c r="I77" s="116"/>
    </row>
    <row r="78" spans="2:9" ht="12.75">
      <c r="B78" s="116"/>
      <c r="C78" s="116"/>
      <c r="D78" s="116"/>
      <c r="E78" s="116"/>
      <c r="F78" s="116"/>
      <c r="G78" s="116"/>
      <c r="H78" s="116"/>
      <c r="I78" s="116"/>
    </row>
    <row r="79" spans="2:9" ht="12.75">
      <c r="B79" s="116"/>
      <c r="C79" s="116"/>
      <c r="D79" s="116"/>
      <c r="E79" s="116"/>
      <c r="F79" s="116"/>
      <c r="G79" s="116"/>
      <c r="H79" s="116"/>
      <c r="I79" s="116"/>
    </row>
    <row r="80" spans="2:9" ht="12.75">
      <c r="B80" s="116"/>
      <c r="C80" s="116"/>
      <c r="D80" s="116"/>
      <c r="E80" s="116"/>
      <c r="F80" s="116"/>
      <c r="G80" s="116"/>
      <c r="H80" s="116"/>
      <c r="I80" s="116"/>
    </row>
    <row r="81" spans="2:9" ht="12.75">
      <c r="B81" s="116"/>
      <c r="C81" s="116"/>
      <c r="D81" s="116"/>
      <c r="E81" s="116"/>
      <c r="F81" s="116"/>
      <c r="G81" s="116"/>
      <c r="H81" s="116"/>
      <c r="I81" s="116"/>
    </row>
    <row r="82" spans="2:9" ht="12.75">
      <c r="B82" s="116"/>
      <c r="C82" s="116"/>
      <c r="D82" s="116"/>
      <c r="E82" s="116"/>
      <c r="F82" s="116"/>
      <c r="G82" s="116"/>
      <c r="H82" s="116"/>
      <c r="I82" s="116"/>
    </row>
    <row r="83" spans="2:9" ht="12.75">
      <c r="B83" s="116"/>
      <c r="C83" s="116"/>
      <c r="D83" s="116"/>
      <c r="E83" s="116"/>
      <c r="F83" s="116"/>
      <c r="G83" s="116"/>
      <c r="H83" s="116"/>
      <c r="I83" s="116"/>
    </row>
    <row r="84" spans="2:9" ht="12.75">
      <c r="B84" s="116"/>
      <c r="C84" s="116"/>
      <c r="D84" s="116"/>
      <c r="E84" s="116"/>
      <c r="F84" s="116"/>
      <c r="G84" s="116"/>
      <c r="H84" s="116"/>
      <c r="I84" s="116"/>
    </row>
    <row r="85" spans="2:9" ht="12.75">
      <c r="B85" s="116"/>
      <c r="C85" s="116"/>
      <c r="D85" s="116"/>
      <c r="E85" s="116"/>
      <c r="F85" s="116"/>
      <c r="G85" s="116"/>
      <c r="H85" s="116"/>
      <c r="I85" s="116"/>
    </row>
    <row r="86" spans="2:9" ht="12.75">
      <c r="B86" s="116"/>
      <c r="C86" s="116"/>
      <c r="D86" s="116"/>
      <c r="E86" s="116"/>
      <c r="F86" s="116"/>
      <c r="G86" s="116"/>
      <c r="H86" s="116"/>
      <c r="I86" s="116"/>
    </row>
    <row r="87" spans="2:9" ht="12.75">
      <c r="B87" s="116"/>
      <c r="C87" s="116"/>
      <c r="D87" s="116"/>
      <c r="E87" s="116"/>
      <c r="F87" s="116"/>
      <c r="G87" s="116"/>
      <c r="H87" s="116"/>
      <c r="I87" s="116"/>
    </row>
    <row r="88" spans="2:9" ht="12.75">
      <c r="B88" s="116"/>
      <c r="C88" s="116"/>
      <c r="D88" s="116"/>
      <c r="E88" s="116"/>
      <c r="F88" s="116"/>
      <c r="G88" s="116"/>
      <c r="H88" s="116"/>
      <c r="I88" s="116"/>
    </row>
    <row r="89" spans="2:9" ht="12.75">
      <c r="B89" s="116"/>
      <c r="C89" s="116"/>
      <c r="D89" s="116"/>
      <c r="E89" s="116"/>
      <c r="F89" s="116"/>
      <c r="G89" s="116"/>
      <c r="H89" s="116"/>
      <c r="I89" s="116"/>
    </row>
    <row r="90" spans="2:9" ht="12.75">
      <c r="B90" s="116"/>
      <c r="C90" s="116"/>
      <c r="D90" s="116"/>
      <c r="E90" s="116"/>
      <c r="F90" s="116"/>
      <c r="G90" s="116"/>
      <c r="H90" s="116"/>
      <c r="I90" s="116"/>
    </row>
    <row r="91" spans="2:9" ht="12.75">
      <c r="B91" s="116"/>
      <c r="C91" s="116"/>
      <c r="D91" s="116"/>
      <c r="E91" s="116"/>
      <c r="F91" s="116"/>
      <c r="G91" s="116"/>
      <c r="H91" s="116"/>
      <c r="I91" s="116"/>
    </row>
    <row r="92" spans="2:9" ht="12.75">
      <c r="B92" s="116"/>
      <c r="C92" s="116"/>
      <c r="D92" s="116"/>
      <c r="E92" s="116"/>
      <c r="F92" s="116"/>
      <c r="G92" s="116"/>
      <c r="H92" s="116"/>
      <c r="I92" s="116"/>
    </row>
    <row r="93" spans="2:9" ht="12.75">
      <c r="B93" s="116"/>
      <c r="C93" s="116"/>
      <c r="D93" s="116"/>
      <c r="E93" s="116"/>
      <c r="F93" s="116"/>
      <c r="G93" s="116"/>
      <c r="H93" s="116"/>
      <c r="I93" s="116"/>
    </row>
    <row r="94" spans="2:9" ht="12.75">
      <c r="B94" s="116"/>
      <c r="C94" s="116"/>
      <c r="D94" s="116"/>
      <c r="E94" s="116"/>
      <c r="F94" s="116"/>
      <c r="G94" s="116"/>
      <c r="H94" s="116"/>
      <c r="I94" s="116"/>
    </row>
    <row r="95" spans="2:9" ht="12.75">
      <c r="B95" s="116"/>
      <c r="C95" s="116"/>
      <c r="D95" s="116"/>
      <c r="E95" s="116"/>
      <c r="F95" s="116"/>
      <c r="G95" s="116"/>
      <c r="H95" s="116"/>
      <c r="I95" s="116"/>
    </row>
    <row r="96" spans="2:9" ht="12.75">
      <c r="B96" s="116"/>
      <c r="C96" s="116"/>
      <c r="D96" s="116"/>
      <c r="E96" s="116"/>
      <c r="F96" s="116"/>
      <c r="G96" s="116"/>
      <c r="H96" s="116"/>
      <c r="I96" s="116"/>
    </row>
    <row r="97" spans="2:9" ht="12.75">
      <c r="B97" s="116"/>
      <c r="C97" s="116"/>
      <c r="D97" s="116"/>
      <c r="E97" s="116"/>
      <c r="F97" s="116"/>
      <c r="G97" s="116"/>
      <c r="H97" s="116"/>
      <c r="I97" s="116"/>
    </row>
    <row r="98" spans="2:9" ht="12.75">
      <c r="B98" s="116"/>
      <c r="C98" s="116"/>
      <c r="D98" s="116"/>
      <c r="E98" s="116"/>
      <c r="F98" s="116"/>
      <c r="G98" s="116"/>
      <c r="H98" s="116"/>
      <c r="I98" s="116"/>
    </row>
    <row r="99" spans="2:9" ht="12.75">
      <c r="B99" s="116"/>
      <c r="C99" s="116"/>
      <c r="D99" s="116"/>
      <c r="E99" s="116"/>
      <c r="F99" s="116"/>
      <c r="G99" s="116"/>
      <c r="H99" s="116"/>
      <c r="I99" s="116"/>
    </row>
    <row r="100" spans="2:9" ht="12.75">
      <c r="B100" s="116"/>
      <c r="C100" s="116"/>
      <c r="D100" s="116"/>
      <c r="E100" s="116"/>
      <c r="F100" s="116"/>
      <c r="G100" s="116"/>
      <c r="H100" s="116"/>
      <c r="I100" s="116"/>
    </row>
    <row r="101" spans="2:9" ht="12.75">
      <c r="B101" s="116"/>
      <c r="C101" s="116"/>
      <c r="D101" s="116"/>
      <c r="E101" s="116"/>
      <c r="F101" s="116"/>
      <c r="G101" s="116"/>
      <c r="H101" s="116"/>
      <c r="I101" s="116"/>
    </row>
    <row r="102" spans="2:9" ht="12.75">
      <c r="B102" s="116"/>
      <c r="C102" s="116"/>
      <c r="D102" s="116"/>
      <c r="E102" s="116"/>
      <c r="F102" s="116"/>
      <c r="G102" s="116"/>
      <c r="H102" s="116"/>
      <c r="I102" s="116"/>
    </row>
    <row r="103" spans="2:9" ht="12.75">
      <c r="B103" s="116"/>
      <c r="C103" s="116"/>
      <c r="D103" s="116"/>
      <c r="E103" s="116"/>
      <c r="F103" s="116"/>
      <c r="G103" s="116"/>
      <c r="H103" s="116"/>
      <c r="I103" s="116"/>
    </row>
    <row r="104" spans="2:9" ht="12.75">
      <c r="B104" s="116"/>
      <c r="C104" s="116"/>
      <c r="D104" s="116"/>
      <c r="E104" s="116"/>
      <c r="F104" s="116"/>
      <c r="G104" s="116"/>
      <c r="H104" s="116"/>
      <c r="I104" s="116"/>
    </row>
    <row r="105" spans="2:9" ht="12.75">
      <c r="B105" s="116"/>
      <c r="C105" s="116"/>
      <c r="D105" s="116"/>
      <c r="E105" s="116"/>
      <c r="F105" s="116"/>
      <c r="G105" s="116"/>
      <c r="H105" s="116"/>
      <c r="I105" s="116"/>
    </row>
    <row r="106" spans="2:9" ht="12.75">
      <c r="B106" s="116"/>
      <c r="C106" s="116"/>
      <c r="D106" s="116"/>
      <c r="E106" s="116"/>
      <c r="F106" s="116"/>
      <c r="G106" s="116"/>
      <c r="H106" s="116"/>
      <c r="I106" s="116"/>
    </row>
    <row r="107" spans="2:9" ht="12.75">
      <c r="B107" s="116"/>
      <c r="C107" s="116"/>
      <c r="D107" s="116"/>
      <c r="E107" s="116"/>
      <c r="F107" s="116"/>
      <c r="G107" s="116"/>
      <c r="H107" s="116"/>
      <c r="I107" s="116"/>
    </row>
    <row r="108" spans="2:9" ht="12.75">
      <c r="B108" s="116"/>
      <c r="C108" s="116"/>
      <c r="D108" s="116"/>
      <c r="E108" s="116"/>
      <c r="F108" s="116"/>
      <c r="G108" s="116"/>
      <c r="H108" s="116"/>
      <c r="I108" s="116"/>
    </row>
    <row r="109" spans="2:9" ht="12.75">
      <c r="B109" s="116"/>
      <c r="C109" s="116"/>
      <c r="D109" s="116"/>
      <c r="E109" s="116"/>
      <c r="F109" s="116"/>
      <c r="G109" s="116"/>
      <c r="H109" s="116"/>
      <c r="I109" s="116"/>
    </row>
    <row r="110" spans="2:9" ht="12.75">
      <c r="B110" s="116"/>
      <c r="C110" s="116"/>
      <c r="D110" s="116"/>
      <c r="E110" s="116"/>
      <c r="F110" s="116"/>
      <c r="G110" s="116"/>
      <c r="H110" s="116"/>
      <c r="I110" s="116"/>
    </row>
    <row r="111" spans="2:9" ht="12.75">
      <c r="B111" s="116"/>
      <c r="C111" s="116"/>
      <c r="D111" s="116"/>
      <c r="E111" s="116"/>
      <c r="F111" s="116"/>
      <c r="G111" s="116"/>
      <c r="H111" s="116"/>
      <c r="I111" s="116"/>
    </row>
    <row r="112" spans="2:9" ht="12.75">
      <c r="B112" s="116"/>
      <c r="C112" s="116"/>
      <c r="D112" s="116"/>
      <c r="E112" s="116"/>
      <c r="F112" s="116"/>
      <c r="G112" s="116"/>
      <c r="H112" s="116"/>
      <c r="I112" s="116"/>
    </row>
    <row r="113" spans="2:9" ht="12.75">
      <c r="B113" s="116"/>
      <c r="C113" s="116"/>
      <c r="D113" s="116"/>
      <c r="E113" s="116"/>
      <c r="F113" s="116"/>
      <c r="G113" s="116"/>
      <c r="H113" s="116"/>
      <c r="I113" s="116"/>
    </row>
    <row r="114" spans="2:9" ht="12.75">
      <c r="B114" s="116"/>
      <c r="C114" s="116"/>
      <c r="D114" s="116"/>
      <c r="E114" s="116"/>
      <c r="F114" s="116"/>
      <c r="G114" s="116"/>
      <c r="H114" s="116"/>
      <c r="I114" s="116"/>
    </row>
    <row r="115" spans="2:9" ht="12.75">
      <c r="B115" s="116"/>
      <c r="C115" s="116"/>
      <c r="D115" s="116"/>
      <c r="E115" s="116"/>
      <c r="F115" s="116"/>
      <c r="G115" s="116"/>
      <c r="H115" s="116"/>
      <c r="I115" s="116"/>
    </row>
    <row r="116" spans="2:9" ht="12.75">
      <c r="B116" s="116"/>
      <c r="C116" s="116"/>
      <c r="D116" s="116"/>
      <c r="E116" s="116"/>
      <c r="F116" s="116"/>
      <c r="G116" s="116"/>
      <c r="H116" s="116"/>
      <c r="I116" s="116"/>
    </row>
    <row r="117" spans="2:9" ht="12.75">
      <c r="B117" s="116"/>
      <c r="C117" s="116"/>
      <c r="D117" s="116"/>
      <c r="E117" s="116"/>
      <c r="F117" s="116"/>
      <c r="G117" s="116"/>
      <c r="H117" s="116"/>
      <c r="I117" s="116"/>
    </row>
    <row r="118" spans="2:9" ht="12.75">
      <c r="B118" s="116"/>
      <c r="C118" s="116"/>
      <c r="D118" s="116"/>
      <c r="E118" s="116"/>
      <c r="F118" s="116"/>
      <c r="G118" s="116"/>
      <c r="H118" s="116"/>
      <c r="I118" s="116"/>
    </row>
    <row r="119" spans="2:9" ht="12.75">
      <c r="B119" s="116"/>
      <c r="C119" s="116"/>
      <c r="D119" s="116"/>
      <c r="E119" s="116"/>
      <c r="F119" s="116"/>
      <c r="G119" s="116"/>
      <c r="H119" s="116"/>
      <c r="I119" s="116"/>
    </row>
    <row r="120" spans="2:9" ht="12.75">
      <c r="B120" s="116"/>
      <c r="C120" s="116"/>
      <c r="D120" s="116"/>
      <c r="E120" s="116"/>
      <c r="F120" s="116"/>
      <c r="G120" s="116"/>
      <c r="H120" s="116"/>
      <c r="I120" s="116"/>
    </row>
    <row r="121" spans="2:9" ht="12.75">
      <c r="B121" s="116"/>
      <c r="C121" s="116"/>
      <c r="D121" s="116"/>
      <c r="E121" s="116"/>
      <c r="F121" s="116"/>
      <c r="G121" s="116"/>
      <c r="H121" s="116"/>
      <c r="I121" s="116"/>
    </row>
    <row r="122" spans="2:9" ht="12.75">
      <c r="B122" s="116"/>
      <c r="C122" s="116"/>
      <c r="D122" s="116"/>
      <c r="E122" s="116"/>
      <c r="F122" s="116"/>
      <c r="G122" s="116"/>
      <c r="H122" s="116"/>
      <c r="I122" s="116"/>
    </row>
    <row r="123" spans="2:9" ht="12.75">
      <c r="B123" s="116"/>
      <c r="C123" s="116"/>
      <c r="D123" s="116"/>
      <c r="E123" s="116"/>
      <c r="F123" s="116"/>
      <c r="G123" s="116"/>
      <c r="H123" s="116"/>
      <c r="I123" s="116"/>
    </row>
    <row r="124" spans="2:9" ht="12.75">
      <c r="B124" s="116"/>
      <c r="C124" s="116"/>
      <c r="D124" s="116"/>
      <c r="E124" s="116"/>
      <c r="F124" s="116"/>
      <c r="G124" s="116"/>
      <c r="H124" s="116"/>
      <c r="I124" s="116"/>
    </row>
    <row r="125" spans="2:9" ht="12.75">
      <c r="B125" s="116"/>
      <c r="C125" s="116"/>
      <c r="D125" s="116"/>
      <c r="E125" s="116"/>
      <c r="F125" s="116"/>
      <c r="G125" s="116"/>
      <c r="H125" s="116"/>
      <c r="I125" s="116"/>
    </row>
    <row r="126" spans="2:9" ht="12.75">
      <c r="B126" s="116"/>
      <c r="C126" s="116"/>
      <c r="D126" s="116"/>
      <c r="E126" s="116"/>
      <c r="F126" s="116"/>
      <c r="G126" s="116"/>
      <c r="H126" s="116"/>
      <c r="I126" s="116"/>
    </row>
  </sheetData>
  <mergeCells count="11">
    <mergeCell ref="B44:I44"/>
    <mergeCell ref="B12:I12"/>
    <mergeCell ref="B10:I10"/>
    <mergeCell ref="B6:I6"/>
    <mergeCell ref="J10:O10"/>
    <mergeCell ref="J12:O12"/>
    <mergeCell ref="J44:O44"/>
    <mergeCell ref="J7:K7"/>
    <mergeCell ref="L7:M7"/>
    <mergeCell ref="N7:O7"/>
    <mergeCell ref="J6:O6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4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contribuzioni&amp;R34 - 35</oddFooter>
  </headerFooter>
  <colBreaks count="1" manualBreakCount="1">
    <brk id="9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="75" zoomScaleNormal="75" workbookViewId="0" topLeftCell="A1"/>
  </sheetViews>
  <sheetFormatPr defaultColWidth="10.28125" defaultRowHeight="12.75"/>
  <cols>
    <col min="1" max="1" width="32.7109375" style="20" customWidth="1"/>
    <col min="2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400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21" t="s">
        <v>34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2.75">
      <c r="A7" s="21" t="s">
        <v>35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16</v>
      </c>
      <c r="B10" s="551" t="s">
        <v>401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2.7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2.7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2.7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2.7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2.7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9" customHeight="1">
      <c r="A16" s="25" t="s">
        <v>169</v>
      </c>
      <c r="B16" s="26">
        <v>8.061333333333334</v>
      </c>
      <c r="C16" s="26">
        <v>10.511</v>
      </c>
      <c r="D16" s="26">
        <v>12.732000000000001</v>
      </c>
      <c r="E16" s="26">
        <v>15.633333333333333</v>
      </c>
      <c r="F16" s="26">
        <v>18.32</v>
      </c>
      <c r="G16" s="26">
        <v>19.02999999999999</v>
      </c>
      <c r="H16" s="26">
        <v>20.61</v>
      </c>
      <c r="I16" s="26">
        <v>22.854200000000006</v>
      </c>
      <c r="J16" s="26">
        <v>25.5288</v>
      </c>
      <c r="K16" s="26">
        <v>28.418899999999997</v>
      </c>
      <c r="L16" s="26">
        <v>29.770000000000003</v>
      </c>
      <c r="M16" s="26">
        <v>29.770000000000003</v>
      </c>
      <c r="N16" s="26">
        <v>29.770000000000003</v>
      </c>
    </row>
    <row r="17" spans="1:14" ht="18.9" customHeight="1">
      <c r="A17" s="25" t="s">
        <v>67</v>
      </c>
      <c r="B17" s="26">
        <v>16.865333333333336</v>
      </c>
      <c r="C17" s="26">
        <v>20.532500000000002</v>
      </c>
      <c r="D17" s="26">
        <v>20.8655</v>
      </c>
      <c r="E17" s="26">
        <v>21.289</v>
      </c>
      <c r="F17" s="26">
        <v>21.867500000000017</v>
      </c>
      <c r="G17" s="26">
        <v>23.919999999999984</v>
      </c>
      <c r="H17" s="26">
        <v>24.852749999999986</v>
      </c>
      <c r="I17" s="26">
        <v>27.305700000000005</v>
      </c>
      <c r="J17" s="26">
        <v>28.682999999999996</v>
      </c>
      <c r="K17" s="26">
        <v>29.908149999999996</v>
      </c>
      <c r="L17" s="26">
        <v>30.545350000000006</v>
      </c>
      <c r="M17" s="26">
        <v>30.807949999999984</v>
      </c>
      <c r="N17" s="26">
        <v>31.096000000000018</v>
      </c>
    </row>
    <row r="18" spans="1:14" ht="18.9" customHeight="1">
      <c r="A18" s="25" t="s">
        <v>70</v>
      </c>
      <c r="B18" s="26">
        <v>13.751333333333335</v>
      </c>
      <c r="C18" s="26">
        <v>17.64</v>
      </c>
      <c r="D18" s="26">
        <v>17.279999999999994</v>
      </c>
      <c r="E18" s="26">
        <v>17.4</v>
      </c>
      <c r="F18" s="26">
        <v>17.28000000000002</v>
      </c>
      <c r="G18" s="26">
        <v>17.46</v>
      </c>
      <c r="H18" s="26">
        <v>17.73</v>
      </c>
      <c r="I18" s="26">
        <v>18.7669</v>
      </c>
      <c r="J18" s="26">
        <v>20.01119999999999</v>
      </c>
      <c r="K18" s="26">
        <v>20.880000000000003</v>
      </c>
      <c r="L18" s="26">
        <v>20.880000000000003</v>
      </c>
      <c r="M18" s="26">
        <v>20.880000000000003</v>
      </c>
      <c r="N18" s="26">
        <v>20.880000000000003</v>
      </c>
    </row>
    <row r="19" spans="1:14" ht="18.9" customHeight="1">
      <c r="A19" s="25" t="s">
        <v>73</v>
      </c>
      <c r="B19" s="26">
        <v>9.832013333333332</v>
      </c>
      <c r="C19" s="26">
        <v>15.049000000000007</v>
      </c>
      <c r="D19" s="26">
        <v>14.146059999999993</v>
      </c>
      <c r="E19" s="26">
        <v>13.443773333333334</v>
      </c>
      <c r="F19" s="26">
        <v>14.447039999999998</v>
      </c>
      <c r="G19" s="26">
        <v>15.049000000000015</v>
      </c>
      <c r="H19" s="26">
        <v>15.048999999999996</v>
      </c>
      <c r="I19" s="26">
        <v>15.048999999999992</v>
      </c>
      <c r="J19" s="26">
        <v>15.049000000000001</v>
      </c>
      <c r="K19" s="26">
        <v>15.049000000000005</v>
      </c>
      <c r="L19" s="26">
        <v>15.049000000000001</v>
      </c>
      <c r="M19" s="26">
        <v>15.049000000000007</v>
      </c>
      <c r="N19" s="26">
        <v>15.049000000000001</v>
      </c>
    </row>
    <row r="20" spans="1:14" ht="18.9" customHeight="1">
      <c r="A20" s="25" t="s">
        <v>76</v>
      </c>
      <c r="B20" s="26">
        <v>9.607333333333335</v>
      </c>
      <c r="C20" s="26">
        <v>9.782999999999998</v>
      </c>
      <c r="D20" s="26">
        <v>11.016499999999995</v>
      </c>
      <c r="E20" s="26">
        <v>12.445</v>
      </c>
      <c r="F20" s="26">
        <v>13.237000000000007</v>
      </c>
      <c r="G20" s="26">
        <v>13.732499999999991</v>
      </c>
      <c r="H20" s="26">
        <v>13.661499999999997</v>
      </c>
      <c r="I20" s="26">
        <v>13.817100000000007</v>
      </c>
      <c r="J20" s="26">
        <v>14.157</v>
      </c>
      <c r="K20" s="26">
        <v>13.586199999999998</v>
      </c>
      <c r="L20" s="26">
        <v>13.2495</v>
      </c>
      <c r="M20" s="26">
        <v>13.2495</v>
      </c>
      <c r="N20" s="26">
        <v>13.2495</v>
      </c>
    </row>
    <row r="21" spans="1:14" ht="18.9" customHeight="1">
      <c r="A21" s="25" t="s">
        <v>79</v>
      </c>
      <c r="B21" s="26">
        <v>14.857999999999999</v>
      </c>
      <c r="C21" s="26">
        <v>13.1825</v>
      </c>
      <c r="D21" s="26">
        <v>14.268999999999995</v>
      </c>
      <c r="E21" s="26">
        <v>13.680666666666669</v>
      </c>
      <c r="F21" s="26">
        <v>13.182499999999992</v>
      </c>
      <c r="G21" s="26">
        <v>13.590000000000027</v>
      </c>
      <c r="H21" s="26">
        <v>13.589999999999991</v>
      </c>
      <c r="I21" s="26">
        <v>13.59</v>
      </c>
      <c r="J21" s="26">
        <v>13.59</v>
      </c>
      <c r="K21" s="26">
        <v>13.59</v>
      </c>
      <c r="L21" s="26">
        <v>13.59</v>
      </c>
      <c r="M21" s="26">
        <v>13.59</v>
      </c>
      <c r="N21" s="26">
        <v>13.59</v>
      </c>
    </row>
    <row r="22" spans="1:14" ht="18.9" customHeight="1">
      <c r="A22" s="25" t="s">
        <v>82</v>
      </c>
      <c r="B22" s="26">
        <v>10.577333333333334</v>
      </c>
      <c r="C22" s="26">
        <v>14.262999999999998</v>
      </c>
      <c r="D22" s="26">
        <v>15.232500000000005</v>
      </c>
      <c r="E22" s="26">
        <v>16.108999999999995</v>
      </c>
      <c r="F22" s="26">
        <v>16.240999999999993</v>
      </c>
      <c r="G22" s="26">
        <v>16.787000000000017</v>
      </c>
      <c r="H22" s="26">
        <v>16.615999999999985</v>
      </c>
      <c r="I22" s="26">
        <v>17.11340000000001</v>
      </c>
      <c r="J22" s="26">
        <v>15.235399999999993</v>
      </c>
      <c r="K22" s="26">
        <v>14.740000000000004</v>
      </c>
      <c r="L22" s="26">
        <v>14.74</v>
      </c>
      <c r="M22" s="26">
        <v>14.74</v>
      </c>
      <c r="N22" s="26">
        <v>14.739999999999998</v>
      </c>
    </row>
    <row r="23" spans="1:14" ht="18.9" customHeight="1">
      <c r="A23" s="25" t="s">
        <v>85</v>
      </c>
      <c r="B23" s="26">
        <v>11.534666666666666</v>
      </c>
      <c r="C23" s="26">
        <v>17.1525</v>
      </c>
      <c r="D23" s="26">
        <v>14.180499999999995</v>
      </c>
      <c r="E23" s="26">
        <v>17.06</v>
      </c>
      <c r="F23" s="26">
        <v>18.05450000000002</v>
      </c>
      <c r="G23" s="26">
        <v>18.24299999999999</v>
      </c>
      <c r="H23" s="26">
        <v>18.148999999999997</v>
      </c>
      <c r="I23" s="26">
        <v>19.9707</v>
      </c>
      <c r="J23" s="26">
        <v>21.806199999999997</v>
      </c>
      <c r="K23" s="26">
        <v>22.81425000000001</v>
      </c>
      <c r="L23" s="26">
        <v>23.822349999999993</v>
      </c>
      <c r="M23" s="26">
        <v>23.912649999999992</v>
      </c>
      <c r="N23" s="26">
        <v>21.31474</v>
      </c>
    </row>
    <row r="24" spans="1:14" ht="18.9" customHeight="1">
      <c r="A24" s="25" t="s">
        <v>88</v>
      </c>
      <c r="B24" s="26">
        <v>4.4353333333333325</v>
      </c>
      <c r="C24" s="26">
        <v>6.2805</v>
      </c>
      <c r="D24" s="26">
        <v>6.0120000000000005</v>
      </c>
      <c r="E24" s="26">
        <v>8.687000000000001</v>
      </c>
      <c r="F24" s="26">
        <v>8.8875</v>
      </c>
      <c r="G24" s="26">
        <v>11.562500000000009</v>
      </c>
      <c r="H24" s="26">
        <v>17.850249999999996</v>
      </c>
      <c r="I24" s="26">
        <v>15.724000000000004</v>
      </c>
      <c r="J24" s="26">
        <v>11.92</v>
      </c>
      <c r="K24" s="26">
        <v>11.919999999999996</v>
      </c>
      <c r="L24" s="26">
        <v>11.92</v>
      </c>
      <c r="M24" s="26">
        <v>11.92</v>
      </c>
      <c r="N24" s="26">
        <v>11.919999999999998</v>
      </c>
    </row>
    <row r="25" spans="1:14" ht="18.9" customHeight="1">
      <c r="A25" s="25" t="s">
        <v>64</v>
      </c>
      <c r="B25" s="26">
        <v>9.346</v>
      </c>
      <c r="C25" s="26">
        <v>15.312500000000002</v>
      </c>
      <c r="D25" s="26">
        <v>21.433000000000003</v>
      </c>
      <c r="E25" s="26">
        <v>27.458999999999982</v>
      </c>
      <c r="F25" s="26">
        <v>23.669500000000028</v>
      </c>
      <c r="G25" s="26">
        <v>25.969000000000015</v>
      </c>
      <c r="H25" s="26">
        <v>24.662999999999986</v>
      </c>
      <c r="I25" s="26">
        <v>28.215199999999996</v>
      </c>
      <c r="J25" s="26">
        <v>30.503000000000014</v>
      </c>
      <c r="K25" s="26">
        <v>25.403599999999983</v>
      </c>
      <c r="L25" s="26">
        <v>24.8805</v>
      </c>
      <c r="M25" s="26">
        <v>24.8805</v>
      </c>
      <c r="N25" s="26">
        <v>24.880500000000005</v>
      </c>
    </row>
    <row r="26" spans="1:14" ht="18.9" customHeight="1">
      <c r="A26" s="25" t="s">
        <v>68</v>
      </c>
      <c r="B26" s="26">
        <v>17.149333333333335</v>
      </c>
      <c r="C26" s="26">
        <v>24.228</v>
      </c>
      <c r="D26" s="26">
        <v>21.346000000000004</v>
      </c>
      <c r="E26" s="26">
        <v>22.229666666666674</v>
      </c>
      <c r="F26" s="26">
        <v>22.75049999999999</v>
      </c>
      <c r="G26" s="26">
        <v>23.59049999999999</v>
      </c>
      <c r="H26" s="26">
        <v>23.887750000000004</v>
      </c>
      <c r="I26" s="26">
        <v>26.9831</v>
      </c>
      <c r="J26" s="26">
        <v>27.139999999999997</v>
      </c>
      <c r="K26" s="26">
        <v>27.139999999999997</v>
      </c>
      <c r="L26" s="26">
        <v>25.104500000000012</v>
      </c>
      <c r="M26" s="26">
        <v>24.779999999999998</v>
      </c>
      <c r="N26" s="26">
        <v>24.779999999999998</v>
      </c>
    </row>
    <row r="27" spans="1:14" ht="18.9" customHeight="1">
      <c r="A27" s="25" t="s">
        <v>71</v>
      </c>
      <c r="B27" s="26">
        <v>5.526</v>
      </c>
      <c r="C27" s="26">
        <v>24.38</v>
      </c>
      <c r="D27" s="26">
        <v>24.38</v>
      </c>
      <c r="E27" s="26">
        <v>24.380000000000006</v>
      </c>
      <c r="F27" s="26">
        <v>24.38</v>
      </c>
      <c r="G27" s="26">
        <v>24.38</v>
      </c>
      <c r="H27" s="26">
        <v>24.38</v>
      </c>
      <c r="I27" s="26">
        <v>24.38</v>
      </c>
      <c r="J27" s="26">
        <v>24.379999999999992</v>
      </c>
      <c r="K27" s="26">
        <v>27.217900000000007</v>
      </c>
      <c r="L27" s="26">
        <v>28.08</v>
      </c>
      <c r="M27" s="26">
        <v>28.08</v>
      </c>
      <c r="N27" s="26">
        <v>28.079999999999995</v>
      </c>
    </row>
    <row r="28" spans="1:14" ht="18.9" customHeight="1">
      <c r="A28" s="25" t="s">
        <v>74</v>
      </c>
      <c r="B28" s="26">
        <v>3.0039999999999996</v>
      </c>
      <c r="C28" s="26">
        <v>24.061999999999998</v>
      </c>
      <c r="D28" s="26">
        <v>20.9545</v>
      </c>
      <c r="E28" s="26">
        <v>23.855333333333334</v>
      </c>
      <c r="F28" s="26">
        <v>25.4565</v>
      </c>
      <c r="G28" s="26">
        <v>26.5135</v>
      </c>
      <c r="H28" s="26">
        <v>27.84049999999999</v>
      </c>
      <c r="I28" s="507">
        <v>29.39790000000001</v>
      </c>
      <c r="J28" s="507">
        <v>30.028600000000004</v>
      </c>
      <c r="K28" s="507">
        <v>30.646999999999984</v>
      </c>
      <c r="L28" s="26">
        <v>31.240000000000013</v>
      </c>
      <c r="M28" s="26">
        <v>31.68019999999998</v>
      </c>
      <c r="N28" s="26">
        <v>32.538850000000004</v>
      </c>
    </row>
    <row r="29" spans="1:14" ht="18.9" customHeight="1">
      <c r="A29" s="25" t="s">
        <v>77</v>
      </c>
      <c r="B29" s="26">
        <v>14.688666666666666</v>
      </c>
      <c r="C29" s="26">
        <v>15.6765</v>
      </c>
      <c r="D29" s="26">
        <v>16.993000000000006</v>
      </c>
      <c r="E29" s="26">
        <v>19.683333333333326</v>
      </c>
      <c r="F29" s="26">
        <v>22.300000000000008</v>
      </c>
      <c r="G29" s="26">
        <v>24.195499999999992</v>
      </c>
      <c r="H29" s="26">
        <v>24.529999999999998</v>
      </c>
      <c r="I29" s="26">
        <v>24.8422</v>
      </c>
      <c r="J29" s="26">
        <v>26.76</v>
      </c>
      <c r="K29" s="26">
        <v>22.64365</v>
      </c>
      <c r="L29" s="26">
        <v>22.076999999999998</v>
      </c>
      <c r="M29" s="26">
        <v>22.076999999999998</v>
      </c>
      <c r="N29" s="26">
        <v>22.076999999999995</v>
      </c>
    </row>
    <row r="30" spans="1:14" ht="18.9" customHeight="1">
      <c r="A30" s="25" t="s">
        <v>80</v>
      </c>
      <c r="B30" s="26">
        <v>13.68</v>
      </c>
      <c r="C30" s="26">
        <v>14.242499999999996</v>
      </c>
      <c r="D30" s="26">
        <v>16.55250000000001</v>
      </c>
      <c r="E30" s="26">
        <v>18.48333333333333</v>
      </c>
      <c r="F30" s="26">
        <v>19.76000000000001</v>
      </c>
      <c r="G30" s="26">
        <v>20.291999999999987</v>
      </c>
      <c r="H30" s="26">
        <v>21.013999999999996</v>
      </c>
      <c r="I30" s="26">
        <v>21.705600000000004</v>
      </c>
      <c r="J30" s="26">
        <v>22.039999999999992</v>
      </c>
      <c r="K30" s="26">
        <v>20.945600000000006</v>
      </c>
      <c r="L30" s="26">
        <v>19.759999999999998</v>
      </c>
      <c r="M30" s="26">
        <v>19.759999999999998</v>
      </c>
      <c r="N30" s="26">
        <v>19.759999999999998</v>
      </c>
    </row>
    <row r="31" spans="1:14" ht="18.9" customHeight="1">
      <c r="A31" s="25" t="s">
        <v>83</v>
      </c>
      <c r="B31" s="26">
        <v>11.555999999999997</v>
      </c>
      <c r="C31" s="26">
        <v>12.784000000000006</v>
      </c>
      <c r="D31" s="26">
        <v>14.748500000000003</v>
      </c>
      <c r="E31" s="26">
        <v>15.447333333333335</v>
      </c>
      <c r="F31" s="26">
        <v>15.340499999999974</v>
      </c>
      <c r="G31" s="26">
        <v>15.792000000000005</v>
      </c>
      <c r="H31" s="26">
        <v>16.496999999999996</v>
      </c>
      <c r="I31" s="26">
        <v>16.796000000000003</v>
      </c>
      <c r="J31" s="26">
        <v>15.979999999999992</v>
      </c>
      <c r="K31" s="26">
        <v>15.071949999999998</v>
      </c>
      <c r="L31" s="26">
        <v>15.040000000000006</v>
      </c>
      <c r="M31" s="26">
        <v>15.040000000000006</v>
      </c>
      <c r="N31" s="26">
        <v>15.040000000000003</v>
      </c>
    </row>
    <row r="32" spans="1:14" ht="18.9" customHeight="1">
      <c r="A32" s="25" t="s">
        <v>86</v>
      </c>
      <c r="B32" s="26">
        <v>15.047999999999998</v>
      </c>
      <c r="C32" s="26">
        <v>16.814999999999998</v>
      </c>
      <c r="D32" s="26">
        <v>22.799999999999994</v>
      </c>
      <c r="E32" s="26">
        <v>22.823000000000004</v>
      </c>
      <c r="F32" s="26">
        <v>26.22</v>
      </c>
      <c r="G32" s="26">
        <v>26.220000000000017</v>
      </c>
      <c r="H32" s="26">
        <v>26.336499999999987</v>
      </c>
      <c r="I32" s="26">
        <v>26.79000000000001</v>
      </c>
      <c r="J32" s="26">
        <v>26.789999999999985</v>
      </c>
      <c r="K32" s="26">
        <v>25.581950000000003</v>
      </c>
      <c r="L32" s="26">
        <v>24.224999999999998</v>
      </c>
      <c r="M32" s="26">
        <v>24.224999999999998</v>
      </c>
      <c r="N32" s="26">
        <v>24.224999999999994</v>
      </c>
    </row>
    <row r="33" spans="1:14" ht="18.9" customHeight="1">
      <c r="A33" s="25" t="s">
        <v>89</v>
      </c>
      <c r="B33" s="26">
        <v>13.733333333333334</v>
      </c>
      <c r="C33" s="26">
        <v>15.27</v>
      </c>
      <c r="D33" s="26">
        <v>17.62</v>
      </c>
      <c r="E33" s="26">
        <v>20</v>
      </c>
      <c r="F33" s="26">
        <v>20.23</v>
      </c>
      <c r="G33" s="26">
        <v>20.66</v>
      </c>
      <c r="H33" s="26">
        <v>20.7</v>
      </c>
      <c r="I33" s="26">
        <v>20.73</v>
      </c>
      <c r="J33" s="26">
        <v>21.424000000000003</v>
      </c>
      <c r="K33" s="26">
        <v>21.507</v>
      </c>
      <c r="L33" s="26">
        <v>21.507</v>
      </c>
      <c r="M33" s="26">
        <v>21.507</v>
      </c>
      <c r="N33" s="26">
        <v>21.507</v>
      </c>
    </row>
    <row r="34" spans="1:14" ht="18.9" customHeight="1">
      <c r="A34" s="25" t="s">
        <v>66</v>
      </c>
      <c r="B34" s="26">
        <v>11.543999999999999</v>
      </c>
      <c r="C34" s="26">
        <v>16.428</v>
      </c>
      <c r="D34" s="26">
        <v>19.092</v>
      </c>
      <c r="E34" s="26">
        <v>19.721333333333337</v>
      </c>
      <c r="F34" s="26">
        <v>20.645999999999994</v>
      </c>
      <c r="G34" s="26">
        <v>21.645</v>
      </c>
      <c r="H34" s="26">
        <v>21.645</v>
      </c>
      <c r="I34" s="26">
        <v>22.710600000000007</v>
      </c>
      <c r="J34" s="26">
        <v>23.59859999999999</v>
      </c>
      <c r="K34" s="26">
        <v>23.865</v>
      </c>
      <c r="L34" s="26">
        <v>24.730800000000013</v>
      </c>
      <c r="M34" s="26">
        <v>24.974999999999987</v>
      </c>
      <c r="N34" s="26">
        <v>24.975000000000005</v>
      </c>
    </row>
    <row r="35" spans="1:14" ht="18.9" customHeight="1">
      <c r="A35" s="25" t="s">
        <v>69</v>
      </c>
      <c r="B35" s="26">
        <v>13.020000000000001</v>
      </c>
      <c r="C35" s="26">
        <v>19.752499999999998</v>
      </c>
      <c r="D35" s="26">
        <v>19.390500000000007</v>
      </c>
      <c r="E35" s="26">
        <v>18.878999999999994</v>
      </c>
      <c r="F35" s="26">
        <v>18.74950000000001</v>
      </c>
      <c r="G35" s="26">
        <v>18.943999999999978</v>
      </c>
      <c r="H35" s="26">
        <v>20.513250000000006</v>
      </c>
      <c r="I35" s="26">
        <v>20.924999999999994</v>
      </c>
      <c r="J35" s="26">
        <v>22.2336</v>
      </c>
      <c r="K35" s="26">
        <v>22.32</v>
      </c>
      <c r="L35" s="26">
        <v>22.320000000000007</v>
      </c>
      <c r="M35" s="26">
        <v>22.32</v>
      </c>
      <c r="N35" s="26">
        <v>22.320000000000004</v>
      </c>
    </row>
    <row r="36" spans="1:14" ht="18.9" customHeight="1">
      <c r="A36" s="25" t="s">
        <v>72</v>
      </c>
      <c r="B36" s="26">
        <v>1.6159999999999997</v>
      </c>
      <c r="C36" s="26">
        <v>11.363499999999998</v>
      </c>
      <c r="D36" s="26">
        <v>21.087500000000002</v>
      </c>
      <c r="E36" s="26">
        <v>23.273333333333326</v>
      </c>
      <c r="F36" s="26">
        <v>21.64100000000002</v>
      </c>
      <c r="G36" s="26">
        <v>23.025499999999994</v>
      </c>
      <c r="H36" s="26">
        <v>23.376250000000002</v>
      </c>
      <c r="I36" s="26">
        <v>25.2944</v>
      </c>
      <c r="J36" s="26">
        <v>25.783300000000004</v>
      </c>
      <c r="K36" s="26">
        <v>27.3473</v>
      </c>
      <c r="L36" s="26">
        <v>28.266949999999998</v>
      </c>
      <c r="M36" s="26">
        <v>29.398199999999996</v>
      </c>
      <c r="N36" s="26">
        <v>29.398200000000003</v>
      </c>
    </row>
    <row r="37" spans="1:14" ht="18.9" customHeight="1">
      <c r="A37" s="25" t="s">
        <v>75</v>
      </c>
      <c r="B37" s="26">
        <v>2.428</v>
      </c>
      <c r="C37" s="26">
        <v>22.79</v>
      </c>
      <c r="D37" s="26">
        <v>31.125499999999995</v>
      </c>
      <c r="E37" s="26">
        <v>27.66200000000001</v>
      </c>
      <c r="F37" s="26">
        <v>23.116499999999995</v>
      </c>
      <c r="G37" s="26">
        <v>24.774500000000007</v>
      </c>
      <c r="H37" s="26">
        <v>26.852499999999992</v>
      </c>
      <c r="I37" s="26">
        <v>29.231799999999996</v>
      </c>
      <c r="J37" s="26">
        <v>31.599600000000006</v>
      </c>
      <c r="K37" s="26">
        <v>34.587149999999994</v>
      </c>
      <c r="L37" s="26">
        <v>34.034600000000005</v>
      </c>
      <c r="M37" s="26">
        <v>30</v>
      </c>
      <c r="N37" s="26">
        <v>30</v>
      </c>
    </row>
    <row r="38" spans="1:14" ht="18.9" customHeight="1">
      <c r="A38" s="25" t="s">
        <v>78</v>
      </c>
      <c r="B38" s="26">
        <v>12.072666666666667</v>
      </c>
      <c r="C38" s="26">
        <v>15.994</v>
      </c>
      <c r="D38" s="26">
        <v>15.581499999999995</v>
      </c>
      <c r="E38" s="26">
        <v>20.492</v>
      </c>
      <c r="F38" s="26">
        <v>22.561999999999998</v>
      </c>
      <c r="G38" s="26">
        <v>24.892500000000002</v>
      </c>
      <c r="H38" s="26">
        <v>27.530749999999998</v>
      </c>
      <c r="I38" s="26">
        <v>31.8776</v>
      </c>
      <c r="J38" s="26">
        <v>26.856800000000003</v>
      </c>
      <c r="K38" s="26">
        <v>26.453800000000005</v>
      </c>
      <c r="L38" s="26">
        <v>27.063800000000004</v>
      </c>
      <c r="M38" s="26">
        <v>25.330000000000002</v>
      </c>
      <c r="N38" s="26">
        <v>25.330000000000002</v>
      </c>
    </row>
    <row r="39" spans="1:14" ht="18.9" customHeight="1">
      <c r="A39" s="25" t="s">
        <v>81</v>
      </c>
      <c r="B39" s="26">
        <v>18.432000000000002</v>
      </c>
      <c r="C39" s="26">
        <v>19.488</v>
      </c>
      <c r="D39" s="26">
        <v>24.633600000000005</v>
      </c>
      <c r="E39" s="26">
        <v>26.073599999999992</v>
      </c>
      <c r="F39" s="26">
        <v>26.592000000000006</v>
      </c>
      <c r="G39" s="26">
        <v>27.55199999999999</v>
      </c>
      <c r="H39" s="26">
        <v>28.992000000000008</v>
      </c>
      <c r="I39" s="26">
        <v>31.372799999999994</v>
      </c>
      <c r="J39" s="26">
        <v>32.2944</v>
      </c>
      <c r="K39" s="26">
        <v>27.839999999999996</v>
      </c>
      <c r="L39" s="26">
        <v>27.839999999999996</v>
      </c>
      <c r="M39" s="26">
        <v>27.839999999999986</v>
      </c>
      <c r="N39" s="26">
        <v>27.839999999999996</v>
      </c>
    </row>
    <row r="40" spans="1:14" ht="18.9" customHeight="1">
      <c r="A40" s="25" t="s">
        <v>84</v>
      </c>
      <c r="B40" s="26">
        <v>4.334666666666667</v>
      </c>
      <c r="C40" s="26">
        <v>17.132</v>
      </c>
      <c r="D40" s="26">
        <v>21.3305</v>
      </c>
      <c r="E40" s="26">
        <v>25.667666666666666</v>
      </c>
      <c r="F40" s="26">
        <v>26.2075</v>
      </c>
      <c r="G40" s="26">
        <v>26.238999999999997</v>
      </c>
      <c r="H40" s="26">
        <v>27.0805</v>
      </c>
      <c r="I40" s="26">
        <v>27.486300000000004</v>
      </c>
      <c r="J40" s="26">
        <v>28.67740000000001</v>
      </c>
      <c r="K40" s="26">
        <v>30.087649999999993</v>
      </c>
      <c r="L40" s="26">
        <v>31.448399999999992</v>
      </c>
      <c r="M40" s="26">
        <v>32.333600000000004</v>
      </c>
      <c r="N40" s="26">
        <v>33.27857000000001</v>
      </c>
    </row>
    <row r="41" spans="1:14" ht="18.9" customHeight="1">
      <c r="A41" s="25" t="s">
        <v>87</v>
      </c>
      <c r="B41" s="26">
        <v>8.49</v>
      </c>
      <c r="C41" s="26">
        <v>25.622</v>
      </c>
      <c r="D41" s="26">
        <v>29.25899999999999</v>
      </c>
      <c r="E41" s="26">
        <v>24.703</v>
      </c>
      <c r="F41" s="26">
        <v>26.406499999999994</v>
      </c>
      <c r="G41" s="26">
        <v>26.406499999999994</v>
      </c>
      <c r="H41" s="26">
        <v>28.16800000000001</v>
      </c>
      <c r="I41" s="26">
        <v>29.894399999999997</v>
      </c>
      <c r="J41" s="26">
        <v>30.014000000000003</v>
      </c>
      <c r="K41" s="26">
        <v>31.140000000000008</v>
      </c>
      <c r="L41" s="26">
        <v>31.14</v>
      </c>
      <c r="M41" s="26">
        <v>31.139999999999983</v>
      </c>
      <c r="N41" s="26">
        <v>31.139999999999997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0.8106666666666666</v>
      </c>
      <c r="C43" s="26">
        <v>0.7789999999999999</v>
      </c>
      <c r="D43" s="26">
        <v>1.0560000000000003</v>
      </c>
      <c r="E43" s="26">
        <v>2.6879999999999997</v>
      </c>
      <c r="F43" s="26">
        <v>2.97</v>
      </c>
      <c r="G43" s="26">
        <v>4.425999999999999</v>
      </c>
      <c r="H43" s="26">
        <v>6.577000000000001</v>
      </c>
      <c r="I43" s="26">
        <v>9.0904</v>
      </c>
      <c r="J43" s="26">
        <v>11.941600000000001</v>
      </c>
      <c r="K43" s="26">
        <v>13.200000000000001</v>
      </c>
      <c r="L43" s="26">
        <v>13.200000000000001</v>
      </c>
      <c r="M43" s="26">
        <v>13.200000000000001</v>
      </c>
      <c r="N43" s="26">
        <v>12.376520000000001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4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contribuzioni&amp;R37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0"/>
  <sheetViews>
    <sheetView zoomScale="75" zoomScaleNormal="75" workbookViewId="0" topLeftCell="A1"/>
  </sheetViews>
  <sheetFormatPr defaultColWidth="12.7109375" defaultRowHeight="12.75"/>
  <cols>
    <col min="1" max="1" width="30.7109375" style="226" customWidth="1"/>
    <col min="2" max="12" width="12.8515625" style="226" customWidth="1"/>
    <col min="13" max="21" width="12.7109375" style="226" customWidth="1"/>
    <col min="22" max="22" width="15.421875" style="226" bestFit="1" customWidth="1"/>
    <col min="23" max="23" width="15.28125" style="226" bestFit="1" customWidth="1"/>
    <col min="24" max="24" width="17.28125" style="226" bestFit="1" customWidth="1"/>
    <col min="25" max="25" width="29.57421875" style="226" customWidth="1"/>
    <col min="26" max="16384" width="12.7109375" style="226" customWidth="1"/>
  </cols>
  <sheetData>
    <row r="1" spans="1:10" ht="18.9" customHeight="1">
      <c r="A1" s="225" t="s">
        <v>338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8.9" customHeight="1">
      <c r="A2" s="225" t="s">
        <v>446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20" ht="18.9" customHeight="1">
      <c r="A3" s="204" t="s">
        <v>34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437"/>
      <c r="N3" s="437"/>
      <c r="O3" s="437"/>
      <c r="P3" s="437"/>
      <c r="Q3" s="437"/>
      <c r="R3" s="437"/>
      <c r="S3" s="437"/>
      <c r="T3" s="437"/>
    </row>
    <row r="4" spans="1:12" ht="18.9" customHeight="1">
      <c r="A4" s="204" t="s">
        <v>35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25" ht="18.9" customHeight="1" thickBot="1">
      <c r="A5" s="227">
        <v>17</v>
      </c>
      <c r="W5" s="16"/>
      <c r="Y5" s="16">
        <v>17</v>
      </c>
    </row>
    <row r="6" spans="1:25" ht="18.9" customHeight="1" thickBot="1">
      <c r="A6" s="228" t="s">
        <v>10</v>
      </c>
      <c r="B6" s="622" t="s">
        <v>291</v>
      </c>
      <c r="C6" s="623"/>
      <c r="D6" s="623"/>
      <c r="E6" s="623"/>
      <c r="F6" s="623"/>
      <c r="G6" s="623"/>
      <c r="H6" s="623"/>
      <c r="I6" s="623"/>
      <c r="J6" s="623"/>
      <c r="K6" s="623"/>
      <c r="L6" s="624"/>
      <c r="M6" s="622" t="s">
        <v>447</v>
      </c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4"/>
      <c r="Y6" s="506"/>
    </row>
    <row r="7" spans="1:25" ht="18.9" customHeight="1">
      <c r="A7" s="228" t="s">
        <v>13</v>
      </c>
      <c r="B7" s="505">
        <v>15000</v>
      </c>
      <c r="C7" s="505">
        <v>17500</v>
      </c>
      <c r="D7" s="505">
        <v>20000</v>
      </c>
      <c r="E7" s="505">
        <v>25000</v>
      </c>
      <c r="F7" s="505">
        <v>30000</v>
      </c>
      <c r="G7" s="505">
        <v>35000</v>
      </c>
      <c r="H7" s="505">
        <v>40000</v>
      </c>
      <c r="I7" s="505">
        <v>45000</v>
      </c>
      <c r="J7" s="505">
        <v>50000</v>
      </c>
      <c r="K7" s="505">
        <v>60000</v>
      </c>
      <c r="L7" s="505">
        <v>70000</v>
      </c>
      <c r="M7" s="505">
        <v>80000</v>
      </c>
      <c r="N7" s="505">
        <v>90000</v>
      </c>
      <c r="O7" s="505">
        <v>100000</v>
      </c>
      <c r="P7" s="505">
        <v>125000</v>
      </c>
      <c r="Q7" s="505">
        <v>150000</v>
      </c>
      <c r="R7" s="505">
        <v>175000</v>
      </c>
      <c r="S7" s="505">
        <v>200000</v>
      </c>
      <c r="T7" s="505">
        <v>250000</v>
      </c>
      <c r="U7" s="505">
        <v>300000</v>
      </c>
      <c r="V7" s="505">
        <v>400000</v>
      </c>
      <c r="W7" s="505">
        <v>500000</v>
      </c>
      <c r="X7" s="505">
        <v>1000000</v>
      </c>
      <c r="Y7" s="16" t="s">
        <v>14</v>
      </c>
    </row>
    <row r="8" spans="1:25" ht="18.9" customHeigh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W8" s="16"/>
      <c r="Y8" s="16"/>
    </row>
    <row r="9" spans="1:25" ht="18.9" customHeight="1">
      <c r="A9" s="228"/>
      <c r="B9" s="616" t="s">
        <v>18</v>
      </c>
      <c r="C9" s="617"/>
      <c r="D9" s="617"/>
      <c r="E9" s="617"/>
      <c r="F9" s="617"/>
      <c r="G9" s="617"/>
      <c r="H9" s="617"/>
      <c r="I9" s="617"/>
      <c r="J9" s="617"/>
      <c r="K9" s="617"/>
      <c r="L9" s="618"/>
      <c r="M9" s="616" t="s">
        <v>371</v>
      </c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8"/>
      <c r="Y9" s="16"/>
    </row>
    <row r="10" spans="1:25" ht="18.9" customHeight="1">
      <c r="A10" s="230" t="s">
        <v>169</v>
      </c>
      <c r="B10" s="15">
        <v>333.2</v>
      </c>
      <c r="C10" s="15">
        <v>504.9</v>
      </c>
      <c r="D10" s="15">
        <v>651.5</v>
      </c>
      <c r="E10" s="15">
        <v>1109.5</v>
      </c>
      <c r="F10" s="15">
        <v>1622.3999999999999</v>
      </c>
      <c r="G10" s="15">
        <v>2160.6</v>
      </c>
      <c r="H10" s="15">
        <v>2815.5</v>
      </c>
      <c r="I10" s="15">
        <v>3433.8</v>
      </c>
      <c r="J10" s="15">
        <v>4175.8</v>
      </c>
      <c r="K10" s="15">
        <v>5778.8</v>
      </c>
      <c r="L10" s="15">
        <v>7610.8</v>
      </c>
      <c r="M10" s="15">
        <v>9513.8</v>
      </c>
      <c r="N10" s="15">
        <v>11574.8</v>
      </c>
      <c r="O10" s="15">
        <v>13635.8</v>
      </c>
      <c r="P10" s="15">
        <v>19097.4</v>
      </c>
      <c r="Q10" s="15">
        <v>25062.9</v>
      </c>
      <c r="R10" s="15">
        <v>31360.4</v>
      </c>
      <c r="S10" s="15">
        <v>37827.3</v>
      </c>
      <c r="T10" s="15">
        <v>51567.3</v>
      </c>
      <c r="U10" s="15">
        <v>66246.2</v>
      </c>
      <c r="V10" s="15">
        <v>96016.2</v>
      </c>
      <c r="W10" s="15">
        <v>125786.2</v>
      </c>
      <c r="X10" s="15">
        <v>274636.2</v>
      </c>
      <c r="Y10" s="16" t="s">
        <v>372</v>
      </c>
    </row>
    <row r="11" spans="1:25" ht="18.9" customHeight="1">
      <c r="A11" s="230" t="s">
        <v>67</v>
      </c>
      <c r="B11" s="15">
        <v>270.55</v>
      </c>
      <c r="C11" s="15">
        <v>608.3000000000001</v>
      </c>
      <c r="D11" s="15">
        <v>1012.1000000000001</v>
      </c>
      <c r="E11" s="15">
        <v>1873.2</v>
      </c>
      <c r="F11" s="15">
        <v>2854.4</v>
      </c>
      <c r="G11" s="15">
        <v>3926.45</v>
      </c>
      <c r="H11" s="15">
        <v>4978.75</v>
      </c>
      <c r="I11" s="15">
        <v>6013</v>
      </c>
      <c r="J11" s="15">
        <v>7077.45</v>
      </c>
      <c r="K11" s="15">
        <v>9206.35</v>
      </c>
      <c r="L11" s="15">
        <v>11393.100000000002</v>
      </c>
      <c r="M11" s="15">
        <v>13785.1</v>
      </c>
      <c r="N11" s="15">
        <v>16177.100000000002</v>
      </c>
      <c r="O11" s="15">
        <v>18755.649999999998</v>
      </c>
      <c r="P11" s="15">
        <v>25494.850000000002</v>
      </c>
      <c r="Q11" s="15">
        <v>32408.5</v>
      </c>
      <c r="R11" s="15">
        <v>39496.450000000004</v>
      </c>
      <c r="S11" s="15">
        <v>46750</v>
      </c>
      <c r="T11" s="15">
        <v>61588.55</v>
      </c>
      <c r="U11" s="15">
        <v>76658.15</v>
      </c>
      <c r="V11" s="15">
        <v>107203.5</v>
      </c>
      <c r="W11" s="15">
        <v>138011.44999999998</v>
      </c>
      <c r="X11" s="15">
        <v>293491.45000000007</v>
      </c>
      <c r="Y11" s="16" t="s">
        <v>373</v>
      </c>
    </row>
    <row r="12" spans="1:25" ht="18.9" customHeight="1">
      <c r="A12" s="230" t="s">
        <v>70</v>
      </c>
      <c r="B12" s="15">
        <v>221.05</v>
      </c>
      <c r="C12" s="15">
        <v>455.04999999999995</v>
      </c>
      <c r="D12" s="15">
        <v>757.4499999999999</v>
      </c>
      <c r="E12" s="15">
        <v>1486.4</v>
      </c>
      <c r="F12" s="15">
        <v>2386.4</v>
      </c>
      <c r="G12" s="15">
        <v>3250.4</v>
      </c>
      <c r="H12" s="15">
        <v>4114.4</v>
      </c>
      <c r="I12" s="15">
        <v>4978.4</v>
      </c>
      <c r="J12" s="15">
        <v>5860.4</v>
      </c>
      <c r="K12" s="15">
        <v>7588.4</v>
      </c>
      <c r="L12" s="15">
        <v>9316.400000000001</v>
      </c>
      <c r="M12" s="15">
        <v>11062.400000000001</v>
      </c>
      <c r="N12" s="15">
        <v>12808.400000000001</v>
      </c>
      <c r="O12" s="15">
        <v>14608.400000000001</v>
      </c>
      <c r="P12" s="15">
        <v>19266.800000000003</v>
      </c>
      <c r="Q12" s="15">
        <v>23991.850000000002</v>
      </c>
      <c r="R12" s="15">
        <v>28867.150000000005</v>
      </c>
      <c r="S12" s="15">
        <v>33997.45</v>
      </c>
      <c r="T12" s="15">
        <v>44437.45</v>
      </c>
      <c r="U12" s="15">
        <v>54877.45</v>
      </c>
      <c r="V12" s="15">
        <v>75757.45</v>
      </c>
      <c r="W12" s="15">
        <v>96637.45</v>
      </c>
      <c r="X12" s="15">
        <v>201037.45</v>
      </c>
      <c r="Y12" s="16" t="s">
        <v>374</v>
      </c>
    </row>
    <row r="13" spans="1:25" ht="18.9" customHeight="1">
      <c r="A13" s="230" t="s">
        <v>73</v>
      </c>
      <c r="B13" s="15">
        <v>100</v>
      </c>
      <c r="C13" s="15">
        <v>100</v>
      </c>
      <c r="D13" s="15">
        <v>100</v>
      </c>
      <c r="E13" s="15">
        <v>837.401</v>
      </c>
      <c r="F13" s="15">
        <v>1589.8509999999999</v>
      </c>
      <c r="G13" s="15">
        <v>2342.3010000000004</v>
      </c>
      <c r="H13" s="15">
        <v>3079.7019999999998</v>
      </c>
      <c r="I13" s="15">
        <v>3756.9069999999997</v>
      </c>
      <c r="J13" s="15">
        <v>4419.063</v>
      </c>
      <c r="K13" s="15">
        <v>5773.473</v>
      </c>
      <c r="L13" s="15">
        <v>7218.177</v>
      </c>
      <c r="M13" s="15">
        <v>8723.077000000001</v>
      </c>
      <c r="N13" s="15">
        <v>10227.976999999999</v>
      </c>
      <c r="O13" s="15">
        <v>11732.877</v>
      </c>
      <c r="P13" s="15">
        <v>15495.127</v>
      </c>
      <c r="Q13" s="15">
        <v>19257.376999999997</v>
      </c>
      <c r="R13" s="15">
        <v>23019.626999999997</v>
      </c>
      <c r="S13" s="15">
        <v>26781.876999999997</v>
      </c>
      <c r="T13" s="15">
        <v>34306.377</v>
      </c>
      <c r="U13" s="15">
        <v>41830.877</v>
      </c>
      <c r="V13" s="15">
        <v>56879.877</v>
      </c>
      <c r="W13" s="15">
        <v>71928.87700000001</v>
      </c>
      <c r="X13" s="15">
        <v>147173.877</v>
      </c>
      <c r="Y13" s="16" t="s">
        <v>375</v>
      </c>
    </row>
    <row r="14" spans="1:25" ht="18.9" customHeight="1">
      <c r="A14" s="230" t="s">
        <v>76</v>
      </c>
      <c r="B14" s="15">
        <v>351.20000000000005</v>
      </c>
      <c r="C14" s="15">
        <v>553.6</v>
      </c>
      <c r="D14" s="15">
        <v>780.45</v>
      </c>
      <c r="E14" s="15">
        <v>1274.15</v>
      </c>
      <c r="F14" s="15">
        <v>1766.8999999999999</v>
      </c>
      <c r="G14" s="15">
        <v>2252.45</v>
      </c>
      <c r="H14" s="15">
        <v>2783.2999999999997</v>
      </c>
      <c r="I14" s="15">
        <v>3354.0999999999995</v>
      </c>
      <c r="J14" s="15">
        <v>3976.7</v>
      </c>
      <c r="K14" s="15">
        <v>5220.849999999999</v>
      </c>
      <c r="L14" s="15">
        <v>6544.55</v>
      </c>
      <c r="M14" s="15">
        <v>7917.799999999999</v>
      </c>
      <c r="N14" s="15">
        <v>9276.8</v>
      </c>
      <c r="O14" s="15">
        <v>10650.099999999999</v>
      </c>
      <c r="P14" s="15">
        <v>14061.85</v>
      </c>
      <c r="Q14" s="15">
        <v>17558.65</v>
      </c>
      <c r="R14" s="15">
        <v>21097.9</v>
      </c>
      <c r="S14" s="15">
        <v>24637.15</v>
      </c>
      <c r="T14" s="15">
        <v>31598.6</v>
      </c>
      <c r="U14" s="15">
        <v>38223.35</v>
      </c>
      <c r="V14" s="15">
        <v>51472.85</v>
      </c>
      <c r="W14" s="15">
        <v>64722.35</v>
      </c>
      <c r="X14" s="15">
        <v>130969.85</v>
      </c>
      <c r="Y14" s="16" t="s">
        <v>376</v>
      </c>
    </row>
    <row r="15" spans="1:25" ht="18.9" customHeight="1">
      <c r="A15" s="230" t="s">
        <v>79</v>
      </c>
      <c r="B15" s="15">
        <v>203.85</v>
      </c>
      <c r="C15" s="15">
        <v>584.4</v>
      </c>
      <c r="D15" s="15">
        <v>951.3</v>
      </c>
      <c r="E15" s="15">
        <v>1698.75</v>
      </c>
      <c r="F15" s="15">
        <v>2378.25</v>
      </c>
      <c r="G15" s="15">
        <v>3017</v>
      </c>
      <c r="H15" s="15">
        <v>3723.7000000000003</v>
      </c>
      <c r="I15" s="15">
        <v>4443.9</v>
      </c>
      <c r="J15" s="15">
        <v>5164.2</v>
      </c>
      <c r="K15" s="15">
        <v>6496</v>
      </c>
      <c r="L15" s="15">
        <v>7814.249999999999</v>
      </c>
      <c r="M15" s="15">
        <v>9173.250000000002</v>
      </c>
      <c r="N15" s="15">
        <v>10532.25</v>
      </c>
      <c r="O15" s="15">
        <v>11891.25</v>
      </c>
      <c r="P15" s="15">
        <v>15288.75</v>
      </c>
      <c r="Q15" s="15">
        <v>18686.25</v>
      </c>
      <c r="R15" s="15">
        <v>22083.75</v>
      </c>
      <c r="S15" s="15">
        <v>25481.25</v>
      </c>
      <c r="T15" s="15">
        <v>32276.25</v>
      </c>
      <c r="U15" s="15">
        <v>39071.25</v>
      </c>
      <c r="V15" s="15">
        <v>52661.25</v>
      </c>
      <c r="W15" s="15">
        <v>66251.25</v>
      </c>
      <c r="X15" s="15">
        <v>134201.25</v>
      </c>
      <c r="Y15" s="16" t="s">
        <v>377</v>
      </c>
    </row>
    <row r="16" spans="1:25" ht="18.9" customHeight="1">
      <c r="A16" s="230" t="s">
        <v>82</v>
      </c>
      <c r="B16" s="15">
        <v>76.8</v>
      </c>
      <c r="C16" s="15">
        <v>187.2</v>
      </c>
      <c r="D16" s="15">
        <v>389.84999999999997</v>
      </c>
      <c r="E16" s="15">
        <v>980.5</v>
      </c>
      <c r="F16" s="15">
        <v>1709.4499999999998</v>
      </c>
      <c r="G16" s="15">
        <v>2406.7999999999997</v>
      </c>
      <c r="H16" s="15">
        <v>3137.35</v>
      </c>
      <c r="I16" s="15">
        <v>3930.05</v>
      </c>
      <c r="J16" s="15">
        <v>4722.9</v>
      </c>
      <c r="K16" s="15">
        <v>6346.4</v>
      </c>
      <c r="L16" s="15">
        <v>7970.499999999999</v>
      </c>
      <c r="M16" s="15">
        <v>9649.2</v>
      </c>
      <c r="N16" s="15">
        <v>11310.8</v>
      </c>
      <c r="O16" s="15">
        <v>12972.399999999998</v>
      </c>
      <c r="P16" s="15">
        <v>17199.350000000002</v>
      </c>
      <c r="Q16" s="15">
        <v>21529.100000000002</v>
      </c>
      <c r="R16" s="15">
        <v>25461.75</v>
      </c>
      <c r="S16" s="15">
        <v>29146.8</v>
      </c>
      <c r="T16" s="15">
        <v>36516.8</v>
      </c>
      <c r="U16" s="15">
        <v>43886.8</v>
      </c>
      <c r="V16" s="15">
        <v>58626.8</v>
      </c>
      <c r="W16" s="15">
        <v>73366.8</v>
      </c>
      <c r="X16" s="15">
        <v>147066.8</v>
      </c>
      <c r="Y16" s="16" t="s">
        <v>378</v>
      </c>
    </row>
    <row r="17" spans="1:25" ht="18.9" customHeight="1">
      <c r="A17" s="230" t="s">
        <v>85</v>
      </c>
      <c r="B17" s="15">
        <v>300.9</v>
      </c>
      <c r="C17" s="15">
        <v>551.6999999999999</v>
      </c>
      <c r="D17" s="15">
        <v>802.45</v>
      </c>
      <c r="E17" s="15">
        <v>1416.8</v>
      </c>
      <c r="F17" s="15">
        <v>2106.4</v>
      </c>
      <c r="G17" s="15">
        <v>3132.0499999999997</v>
      </c>
      <c r="H17" s="15">
        <v>3849.2</v>
      </c>
      <c r="I17" s="15">
        <v>4550.099999999999</v>
      </c>
      <c r="J17" s="15">
        <v>5348.75</v>
      </c>
      <c r="K17" s="15">
        <v>7109.099999999999</v>
      </c>
      <c r="L17" s="15">
        <v>8914.550000000001</v>
      </c>
      <c r="M17" s="15">
        <v>10738.85</v>
      </c>
      <c r="N17" s="15">
        <v>12544.349999999999</v>
      </c>
      <c r="O17" s="15">
        <v>14368.65</v>
      </c>
      <c r="P17" s="15">
        <v>19338.750000000004</v>
      </c>
      <c r="Q17" s="15">
        <v>24354</v>
      </c>
      <c r="R17" s="15">
        <v>29771.65</v>
      </c>
      <c r="S17" s="15">
        <v>35257.1</v>
      </c>
      <c r="T17" s="15">
        <v>46227.899999999994</v>
      </c>
      <c r="U17" s="15">
        <v>58071.350000000006</v>
      </c>
      <c r="V17" s="15">
        <v>81893.7</v>
      </c>
      <c r="W17" s="15">
        <v>105806.34999999999</v>
      </c>
      <c r="X17" s="15">
        <v>212380.05</v>
      </c>
      <c r="Y17" s="16" t="s">
        <v>379</v>
      </c>
    </row>
    <row r="18" spans="1:25" ht="18.9" customHeight="1">
      <c r="A18" s="230" t="s">
        <v>88</v>
      </c>
      <c r="B18" s="15">
        <v>30.55</v>
      </c>
      <c r="C18" s="15">
        <v>94.60000000000001</v>
      </c>
      <c r="D18" s="15">
        <v>192.95</v>
      </c>
      <c r="E18" s="15">
        <v>427.25</v>
      </c>
      <c r="F18" s="15">
        <v>680.55</v>
      </c>
      <c r="G18" s="15">
        <v>1055.3</v>
      </c>
      <c r="H18" s="15">
        <v>1353.2999999999997</v>
      </c>
      <c r="I18" s="15">
        <v>1656.5</v>
      </c>
      <c r="J18" s="15">
        <v>2033.4999999999998</v>
      </c>
      <c r="K18" s="15">
        <v>2959.55</v>
      </c>
      <c r="L18" s="15">
        <v>3848.3</v>
      </c>
      <c r="M18" s="15">
        <v>5004.550000000001</v>
      </c>
      <c r="N18" s="15">
        <v>6551.900000000001</v>
      </c>
      <c r="O18" s="15">
        <v>8574.6</v>
      </c>
      <c r="P18" s="15">
        <v>12815.9</v>
      </c>
      <c r="Q18" s="15">
        <v>16436.600000000002</v>
      </c>
      <c r="R18" s="15">
        <v>19440.399999999998</v>
      </c>
      <c r="S18" s="15">
        <v>22396.600000000002</v>
      </c>
      <c r="T18" s="15">
        <v>28356.600000000002</v>
      </c>
      <c r="U18" s="15">
        <v>34316.6</v>
      </c>
      <c r="V18" s="15">
        <v>46236.6</v>
      </c>
      <c r="W18" s="15">
        <v>58156.6</v>
      </c>
      <c r="X18" s="15">
        <v>117756.59999999999</v>
      </c>
      <c r="Y18" s="16" t="s">
        <v>380</v>
      </c>
    </row>
    <row r="19" spans="1:25" ht="18.9" customHeight="1">
      <c r="A19" s="230" t="s">
        <v>19</v>
      </c>
      <c r="B19" s="15">
        <v>0</v>
      </c>
      <c r="C19" s="15">
        <v>169.3</v>
      </c>
      <c r="D19" s="15">
        <v>342.8</v>
      </c>
      <c r="E19" s="15">
        <v>870.25</v>
      </c>
      <c r="F19" s="15">
        <v>1590.3000000000002</v>
      </c>
      <c r="G19" s="15">
        <v>2401.5</v>
      </c>
      <c r="H19" s="15">
        <v>3314.8</v>
      </c>
      <c r="I19" s="15">
        <v>4544.8</v>
      </c>
      <c r="J19" s="15">
        <v>5900.2</v>
      </c>
      <c r="K19" s="15">
        <v>8663.649999999998</v>
      </c>
      <c r="L19" s="15">
        <v>11030.6</v>
      </c>
      <c r="M19" s="15">
        <v>13627.500000000002</v>
      </c>
      <c r="N19" s="15">
        <v>16062.75</v>
      </c>
      <c r="O19" s="15">
        <v>18560.1</v>
      </c>
      <c r="P19" s="15">
        <v>25320.149999999998</v>
      </c>
      <c r="Q19" s="15">
        <v>32667.699999999997</v>
      </c>
      <c r="R19" s="15">
        <v>40316</v>
      </c>
      <c r="S19" s="15">
        <v>47919.200000000004</v>
      </c>
      <c r="T19" s="15">
        <v>60882.55</v>
      </c>
      <c r="U19" s="15">
        <v>73322.79999999999</v>
      </c>
      <c r="V19" s="15">
        <v>98203.29999999999</v>
      </c>
      <c r="W19" s="15">
        <v>123083.79999999999</v>
      </c>
      <c r="X19" s="15">
        <v>247486.30000000002</v>
      </c>
      <c r="Y19" s="16" t="s">
        <v>381</v>
      </c>
    </row>
    <row r="20" spans="1:25" ht="18.9" customHeight="1">
      <c r="A20" s="230" t="s">
        <v>68</v>
      </c>
      <c r="B20" s="15">
        <v>60</v>
      </c>
      <c r="C20" s="15">
        <v>355</v>
      </c>
      <c r="D20" s="15">
        <v>697.2</v>
      </c>
      <c r="E20" s="15">
        <v>1641.2</v>
      </c>
      <c r="F20" s="15">
        <v>3127.2</v>
      </c>
      <c r="G20" s="15">
        <v>4064</v>
      </c>
      <c r="H20" s="15">
        <v>5117.95</v>
      </c>
      <c r="I20" s="15">
        <v>6198.6</v>
      </c>
      <c r="J20" s="15">
        <v>7279.25</v>
      </c>
      <c r="K20" s="15">
        <v>9533.050000000001</v>
      </c>
      <c r="L20" s="15">
        <v>11808.1</v>
      </c>
      <c r="M20" s="15">
        <v>14167.15</v>
      </c>
      <c r="N20" s="15">
        <v>16555.899999999998</v>
      </c>
      <c r="O20" s="15">
        <v>18944.7</v>
      </c>
      <c r="P20" s="15">
        <v>25651.25</v>
      </c>
      <c r="Q20" s="15">
        <v>32436.25</v>
      </c>
      <c r="R20" s="15">
        <v>39221.25</v>
      </c>
      <c r="S20" s="15">
        <v>46006.25</v>
      </c>
      <c r="T20" s="15">
        <v>59576.25</v>
      </c>
      <c r="U20" s="15">
        <v>73146.25</v>
      </c>
      <c r="V20" s="15">
        <v>98250.75000000001</v>
      </c>
      <c r="W20" s="15">
        <v>123030.75000000001</v>
      </c>
      <c r="X20" s="15">
        <v>246930.75</v>
      </c>
      <c r="Y20" s="16" t="s">
        <v>382</v>
      </c>
    </row>
    <row r="21" spans="1:25" ht="18.9" customHeight="1">
      <c r="A21" s="230" t="s">
        <v>71</v>
      </c>
      <c r="B21" s="221">
        <v>0</v>
      </c>
      <c r="C21" s="221">
        <v>0</v>
      </c>
      <c r="D21" s="221">
        <v>0</v>
      </c>
      <c r="E21" s="221">
        <v>414.45</v>
      </c>
      <c r="F21" s="221">
        <v>1633.45</v>
      </c>
      <c r="G21" s="221">
        <v>2852.45</v>
      </c>
      <c r="H21" s="221">
        <v>4071.45</v>
      </c>
      <c r="I21" s="221">
        <v>5290.45</v>
      </c>
      <c r="J21" s="221">
        <v>6509.45</v>
      </c>
      <c r="K21" s="221">
        <v>8947.45</v>
      </c>
      <c r="L21" s="221">
        <v>11385.45</v>
      </c>
      <c r="M21" s="221">
        <v>13823.45</v>
      </c>
      <c r="N21" s="221">
        <v>16261.45</v>
      </c>
      <c r="O21" s="221">
        <v>18699.45</v>
      </c>
      <c r="P21" s="221">
        <v>24794.45</v>
      </c>
      <c r="Q21" s="221">
        <v>30889.45</v>
      </c>
      <c r="R21" s="221">
        <v>36984.45</v>
      </c>
      <c r="S21" s="221">
        <v>43079.45</v>
      </c>
      <c r="T21" s="221">
        <v>56257.35</v>
      </c>
      <c r="U21" s="221">
        <v>70297.35</v>
      </c>
      <c r="V21" s="221">
        <v>98377.35</v>
      </c>
      <c r="W21" s="221">
        <v>126457.35</v>
      </c>
      <c r="X21" s="221">
        <v>266857.35</v>
      </c>
      <c r="Y21" s="16" t="s">
        <v>383</v>
      </c>
    </row>
    <row r="22" spans="1:25" ht="18.9" customHeight="1">
      <c r="A22" s="230" t="s">
        <v>74</v>
      </c>
      <c r="B22" s="221">
        <v>0</v>
      </c>
      <c r="C22" s="221">
        <v>0</v>
      </c>
      <c r="D22" s="221">
        <v>0</v>
      </c>
      <c r="E22" s="221">
        <v>225.29999999999998</v>
      </c>
      <c r="F22" s="221">
        <v>1132.55</v>
      </c>
      <c r="G22" s="221">
        <v>2631.5</v>
      </c>
      <c r="H22" s="221">
        <v>3630.25</v>
      </c>
      <c r="I22" s="221">
        <v>4726.95</v>
      </c>
      <c r="J22" s="221">
        <v>5883.6</v>
      </c>
      <c r="K22" s="221">
        <v>8305.25</v>
      </c>
      <c r="L22" s="221">
        <v>10850.9</v>
      </c>
      <c r="M22" s="221">
        <v>13502.25</v>
      </c>
      <c r="N22" s="221">
        <v>16245.55</v>
      </c>
      <c r="O22" s="221">
        <v>19070.35</v>
      </c>
      <c r="P22" s="221">
        <v>26367.15</v>
      </c>
      <c r="Q22" s="221">
        <v>33769.3</v>
      </c>
      <c r="R22" s="221">
        <v>41245.1</v>
      </c>
      <c r="S22" s="221">
        <v>48783.600000000006</v>
      </c>
      <c r="T22" s="221">
        <v>64019.100000000006</v>
      </c>
      <c r="U22" s="221">
        <v>79430.59999999999</v>
      </c>
      <c r="V22" s="221">
        <v>110670.6</v>
      </c>
      <c r="W22" s="221">
        <v>142350.8</v>
      </c>
      <c r="X22" s="221">
        <v>305045.05</v>
      </c>
      <c r="Y22" s="16" t="s">
        <v>384</v>
      </c>
    </row>
    <row r="23" spans="1:25" ht="18.9" customHeight="1">
      <c r="A23" s="230" t="s">
        <v>77</v>
      </c>
      <c r="B23" s="15">
        <v>276.3</v>
      </c>
      <c r="C23" s="15">
        <v>521.5999999999999</v>
      </c>
      <c r="D23" s="15">
        <v>867.25</v>
      </c>
      <c r="E23" s="15">
        <v>1623.25</v>
      </c>
      <c r="F23" s="15">
        <v>2345.75</v>
      </c>
      <c r="G23" s="15">
        <v>3190.9</v>
      </c>
      <c r="H23" s="15">
        <v>4033.85</v>
      </c>
      <c r="I23" s="15">
        <v>4890.200000000001</v>
      </c>
      <c r="J23" s="15">
        <v>5851.300000000001</v>
      </c>
      <c r="K23" s="15">
        <v>7842.7</v>
      </c>
      <c r="L23" s="15">
        <v>10072.7</v>
      </c>
      <c r="M23" s="15">
        <v>12492.25</v>
      </c>
      <c r="N23" s="15">
        <v>14945.25</v>
      </c>
      <c r="O23" s="15">
        <v>17398.25</v>
      </c>
      <c r="P23" s="15">
        <v>23530.75</v>
      </c>
      <c r="Q23" s="15">
        <v>29819.35</v>
      </c>
      <c r="R23" s="15">
        <v>36509.35</v>
      </c>
      <c r="S23" s="15">
        <v>43199.35</v>
      </c>
      <c r="T23" s="15">
        <v>54804.5</v>
      </c>
      <c r="U23" s="15">
        <v>65843</v>
      </c>
      <c r="V23" s="15">
        <v>87920</v>
      </c>
      <c r="W23" s="15">
        <v>109997</v>
      </c>
      <c r="X23" s="15">
        <v>220381.99999999997</v>
      </c>
      <c r="Y23" s="16" t="s">
        <v>385</v>
      </c>
    </row>
    <row r="24" spans="1:25" ht="18.9" customHeight="1">
      <c r="A24" s="230" t="s">
        <v>80</v>
      </c>
      <c r="B24" s="15">
        <v>638.4000000000001</v>
      </c>
      <c r="C24" s="15">
        <v>980.4</v>
      </c>
      <c r="D24" s="15">
        <v>1322.4</v>
      </c>
      <c r="E24" s="15">
        <v>2006.4</v>
      </c>
      <c r="F24" s="15">
        <v>2628.1000000000004</v>
      </c>
      <c r="G24" s="15">
        <v>3430.6499999999996</v>
      </c>
      <c r="H24" s="15">
        <v>4233.200000000001</v>
      </c>
      <c r="I24" s="15">
        <v>5085.900000000001</v>
      </c>
      <c r="J24" s="15">
        <v>5979.7</v>
      </c>
      <c r="K24" s="15">
        <v>7858.400000000001</v>
      </c>
      <c r="L24" s="15">
        <v>9834.400000000001</v>
      </c>
      <c r="M24" s="15">
        <v>11863.6</v>
      </c>
      <c r="N24" s="15">
        <v>13938.400000000001</v>
      </c>
      <c r="O24" s="15">
        <v>16066.4</v>
      </c>
      <c r="P24" s="15">
        <v>21409.2</v>
      </c>
      <c r="Q24" s="15">
        <v>26919.2</v>
      </c>
      <c r="R24" s="15">
        <v>32429.2</v>
      </c>
      <c r="S24" s="15">
        <v>37939.2</v>
      </c>
      <c r="T24" s="15">
        <v>48959.2</v>
      </c>
      <c r="U24" s="15">
        <v>58884.8</v>
      </c>
      <c r="V24" s="15">
        <v>78644.8</v>
      </c>
      <c r="W24" s="15">
        <v>98404.8</v>
      </c>
      <c r="X24" s="15">
        <v>197204.8</v>
      </c>
      <c r="Y24" s="16" t="s">
        <v>386</v>
      </c>
    </row>
    <row r="25" spans="1:25" ht="18.9" customHeight="1">
      <c r="A25" s="230" t="s">
        <v>83</v>
      </c>
      <c r="B25" s="15">
        <v>564</v>
      </c>
      <c r="C25" s="15">
        <v>799</v>
      </c>
      <c r="D25" s="15">
        <v>1071.6</v>
      </c>
      <c r="E25" s="15">
        <v>1665.6999999999998</v>
      </c>
      <c r="F25" s="15">
        <v>2288.9</v>
      </c>
      <c r="G25" s="15">
        <v>2944.1000000000004</v>
      </c>
      <c r="H25" s="15">
        <v>3666</v>
      </c>
      <c r="I25" s="15">
        <v>4418.950000000001</v>
      </c>
      <c r="J25" s="15">
        <v>5201.950000000001</v>
      </c>
      <c r="K25" s="15">
        <v>6736.050000000001</v>
      </c>
      <c r="L25" s="15">
        <v>8270.099999999999</v>
      </c>
      <c r="M25" s="15">
        <v>9849.3</v>
      </c>
      <c r="N25" s="15">
        <v>11473.65</v>
      </c>
      <c r="O25" s="15">
        <v>13148.699999999999</v>
      </c>
      <c r="P25" s="15">
        <v>17378.699999999997</v>
      </c>
      <c r="Q25" s="15">
        <v>21546.7</v>
      </c>
      <c r="R25" s="15">
        <v>25541.699999999997</v>
      </c>
      <c r="S25" s="15">
        <v>29536.699999999997</v>
      </c>
      <c r="T25" s="15">
        <v>37088.65</v>
      </c>
      <c r="U25" s="15">
        <v>44608.649999999994</v>
      </c>
      <c r="V25" s="15">
        <v>59648.65</v>
      </c>
      <c r="W25" s="15">
        <v>74688.65000000001</v>
      </c>
      <c r="X25" s="15">
        <v>149888.65000000002</v>
      </c>
      <c r="Y25" s="16" t="s">
        <v>387</v>
      </c>
    </row>
    <row r="26" spans="1:25" ht="18.9" customHeight="1">
      <c r="A26" s="230" t="s">
        <v>86</v>
      </c>
      <c r="B26" s="15">
        <v>285</v>
      </c>
      <c r="C26" s="15">
        <v>575.7</v>
      </c>
      <c r="D26" s="15">
        <v>951.9</v>
      </c>
      <c r="E26" s="15">
        <v>1704.3</v>
      </c>
      <c r="F26" s="15">
        <v>2525.1</v>
      </c>
      <c r="G26" s="15">
        <v>3385.7999999999997</v>
      </c>
      <c r="H26" s="15">
        <v>4525.799999999999</v>
      </c>
      <c r="I26" s="15">
        <v>5665.799999999999</v>
      </c>
      <c r="J26" s="15">
        <v>6805.799999999999</v>
      </c>
      <c r="K26" s="15">
        <v>9089.25</v>
      </c>
      <c r="L26" s="15">
        <v>11711.25</v>
      </c>
      <c r="M26" s="15">
        <v>14333.250000000002</v>
      </c>
      <c r="N26" s="15">
        <v>16955.249999999996</v>
      </c>
      <c r="O26" s="15">
        <v>19600.55</v>
      </c>
      <c r="P26" s="15">
        <v>26298.049999999996</v>
      </c>
      <c r="Q26" s="15">
        <v>32995.55</v>
      </c>
      <c r="R26" s="15">
        <v>39693.049999999996</v>
      </c>
      <c r="S26" s="15">
        <v>46390.549999999996</v>
      </c>
      <c r="T26" s="15">
        <v>59785.549999999996</v>
      </c>
      <c r="U26" s="15">
        <v>71972.5</v>
      </c>
      <c r="V26" s="15">
        <v>96197.5</v>
      </c>
      <c r="W26" s="15">
        <v>120422.5</v>
      </c>
      <c r="X26" s="15">
        <v>241547.49999999997</v>
      </c>
      <c r="Y26" s="16" t="s">
        <v>388</v>
      </c>
    </row>
    <row r="27" spans="1:25" ht="18.9" customHeight="1">
      <c r="A27" s="230" t="s">
        <v>89</v>
      </c>
      <c r="B27" s="15">
        <v>0</v>
      </c>
      <c r="C27" s="15">
        <v>134</v>
      </c>
      <c r="D27" s="15">
        <v>418</v>
      </c>
      <c r="E27" s="15">
        <v>1164</v>
      </c>
      <c r="F27" s="15">
        <v>1978</v>
      </c>
      <c r="G27" s="15">
        <v>2691</v>
      </c>
      <c r="H27" s="15">
        <v>3520</v>
      </c>
      <c r="I27" s="15">
        <v>4453</v>
      </c>
      <c r="J27" s="15">
        <v>5465</v>
      </c>
      <c r="K27" s="15">
        <v>7453</v>
      </c>
      <c r="L27" s="15">
        <v>9476</v>
      </c>
      <c r="M27" s="15">
        <v>11542</v>
      </c>
      <c r="N27" s="15">
        <v>13596</v>
      </c>
      <c r="O27" s="15">
        <v>15682</v>
      </c>
      <c r="P27" s="15">
        <v>20864</v>
      </c>
      <c r="Q27" s="15">
        <v>26047</v>
      </c>
      <c r="R27" s="15">
        <v>31382</v>
      </c>
      <c r="S27" s="15">
        <v>36759</v>
      </c>
      <c r="T27" s="15">
        <v>47512</v>
      </c>
      <c r="U27" s="15">
        <v>58266</v>
      </c>
      <c r="V27" s="15">
        <v>79773</v>
      </c>
      <c r="W27" s="15">
        <v>101280</v>
      </c>
      <c r="X27" s="15">
        <v>208815</v>
      </c>
      <c r="Y27" s="16" t="s">
        <v>389</v>
      </c>
    </row>
    <row r="28" spans="1:25" ht="18.9" customHeight="1">
      <c r="A28" s="230" t="s">
        <v>66</v>
      </c>
      <c r="B28" s="15">
        <v>0</v>
      </c>
      <c r="C28" s="15">
        <v>99.9</v>
      </c>
      <c r="D28" s="15">
        <v>210.90000000000003</v>
      </c>
      <c r="E28" s="15">
        <v>965.6999999999999</v>
      </c>
      <c r="F28" s="15">
        <v>1698.2999999999997</v>
      </c>
      <c r="G28" s="15">
        <v>2608.5</v>
      </c>
      <c r="H28" s="15">
        <v>3629.7000000000003</v>
      </c>
      <c r="I28" s="15">
        <v>4517.7</v>
      </c>
      <c r="J28" s="15">
        <v>5489.000000000001</v>
      </c>
      <c r="K28" s="15">
        <v>7475.900000000001</v>
      </c>
      <c r="L28" s="15">
        <v>9540.5</v>
      </c>
      <c r="M28" s="15">
        <v>11705</v>
      </c>
      <c r="N28" s="15">
        <v>13869.5</v>
      </c>
      <c r="O28" s="15">
        <v>16034</v>
      </c>
      <c r="P28" s="15">
        <v>21700.5</v>
      </c>
      <c r="Q28" s="15">
        <v>27389.300000000003</v>
      </c>
      <c r="R28" s="15">
        <v>33222.299999999996</v>
      </c>
      <c r="S28" s="15">
        <v>39188.6</v>
      </c>
      <c r="T28" s="15">
        <v>51121.1</v>
      </c>
      <c r="U28" s="15">
        <v>63053.6</v>
      </c>
      <c r="V28" s="15">
        <v>87784.40000000001</v>
      </c>
      <c r="W28" s="15">
        <v>112759.4</v>
      </c>
      <c r="X28" s="15">
        <v>237634.40000000002</v>
      </c>
      <c r="Y28" s="16" t="s">
        <v>390</v>
      </c>
    </row>
    <row r="29" spans="1:25" ht="18.9" customHeight="1">
      <c r="A29" s="230" t="s">
        <v>69</v>
      </c>
      <c r="B29" s="221">
        <v>0</v>
      </c>
      <c r="C29" s="221">
        <v>39.099999999999994</v>
      </c>
      <c r="D29" s="221">
        <v>237.14999999999998</v>
      </c>
      <c r="E29" s="221">
        <v>1015.6000000000001</v>
      </c>
      <c r="F29" s="221">
        <v>2020</v>
      </c>
      <c r="G29" s="221">
        <v>2990.85</v>
      </c>
      <c r="H29" s="221">
        <v>3992.45</v>
      </c>
      <c r="I29" s="221">
        <v>4929.900000000001</v>
      </c>
      <c r="J29" s="221">
        <v>5886.900000000001</v>
      </c>
      <c r="K29" s="221">
        <v>7761.75</v>
      </c>
      <c r="L29" s="221">
        <v>9636.7</v>
      </c>
      <c r="M29" s="221">
        <v>11531.099999999999</v>
      </c>
      <c r="N29" s="221">
        <v>13541.25</v>
      </c>
      <c r="O29" s="221">
        <v>15633.75</v>
      </c>
      <c r="P29" s="221">
        <v>20865</v>
      </c>
      <c r="Q29" s="221">
        <v>26096.249999999996</v>
      </c>
      <c r="R29" s="221">
        <v>31633.05</v>
      </c>
      <c r="S29" s="221">
        <v>37213.049999999996</v>
      </c>
      <c r="T29" s="221">
        <v>48373.049999999996</v>
      </c>
      <c r="U29" s="221">
        <v>59533.049999999996</v>
      </c>
      <c r="V29" s="221">
        <v>81853.05</v>
      </c>
      <c r="W29" s="221">
        <v>104173.05</v>
      </c>
      <c r="X29" s="221">
        <v>215773.05000000002</v>
      </c>
      <c r="Y29" s="16" t="s">
        <v>391</v>
      </c>
    </row>
    <row r="30" spans="1:25" ht="18.9" customHeight="1">
      <c r="A30" s="230" t="s">
        <v>72</v>
      </c>
      <c r="B30" s="15">
        <v>20</v>
      </c>
      <c r="C30" s="15">
        <v>20</v>
      </c>
      <c r="D30" s="15">
        <v>20</v>
      </c>
      <c r="E30" s="15">
        <v>141.2</v>
      </c>
      <c r="F30" s="15">
        <v>829.05</v>
      </c>
      <c r="G30" s="15">
        <v>1277.55</v>
      </c>
      <c r="H30" s="15">
        <v>2279.3999999999996</v>
      </c>
      <c r="I30" s="15">
        <v>3386.3</v>
      </c>
      <c r="J30" s="15">
        <v>4801.299999999999</v>
      </c>
      <c r="K30" s="15">
        <v>6877.299999999999</v>
      </c>
      <c r="L30" s="15">
        <v>9041.400000000001</v>
      </c>
      <c r="M30" s="15">
        <v>11343.95</v>
      </c>
      <c r="N30" s="15">
        <v>13620.75</v>
      </c>
      <c r="O30" s="15">
        <v>16019.2</v>
      </c>
      <c r="P30" s="15">
        <v>22233.6</v>
      </c>
      <c r="Q30" s="15">
        <v>28666.4</v>
      </c>
      <c r="R30" s="15">
        <v>35099.25</v>
      </c>
      <c r="S30" s="15">
        <v>41558.05</v>
      </c>
      <c r="T30" s="15">
        <v>54984.3</v>
      </c>
      <c r="U30" s="15">
        <v>68905.35</v>
      </c>
      <c r="V30" s="15">
        <v>97172.3</v>
      </c>
      <c r="W30" s="15">
        <v>126570.5</v>
      </c>
      <c r="X30" s="15">
        <v>273561.5</v>
      </c>
      <c r="Y30" s="16" t="s">
        <v>392</v>
      </c>
    </row>
    <row r="31" spans="1:25" ht="18.9" customHeight="1">
      <c r="A31" s="230" t="s">
        <v>75</v>
      </c>
      <c r="B31" s="221">
        <v>0</v>
      </c>
      <c r="C31" s="221">
        <v>0</v>
      </c>
      <c r="D31" s="221">
        <v>0</v>
      </c>
      <c r="E31" s="221">
        <v>182.1</v>
      </c>
      <c r="F31" s="221">
        <v>1095.1</v>
      </c>
      <c r="G31" s="221">
        <v>2461.1</v>
      </c>
      <c r="H31" s="221">
        <v>4004.55</v>
      </c>
      <c r="I31" s="221">
        <v>5573.65</v>
      </c>
      <c r="J31" s="221">
        <v>7334.25</v>
      </c>
      <c r="K31" s="221">
        <v>9722.95</v>
      </c>
      <c r="L31" s="221">
        <v>12034.6</v>
      </c>
      <c r="M31" s="221">
        <v>14512.050000000001</v>
      </c>
      <c r="N31" s="221">
        <v>17080.550000000003</v>
      </c>
      <c r="O31" s="221">
        <v>19882.55</v>
      </c>
      <c r="P31" s="221">
        <v>27035.800000000003</v>
      </c>
      <c r="Q31" s="221">
        <v>34498.45</v>
      </c>
      <c r="R31" s="221">
        <v>42243.65</v>
      </c>
      <c r="S31" s="221">
        <v>50298.25</v>
      </c>
      <c r="T31" s="221">
        <v>67123.1</v>
      </c>
      <c r="U31" s="221">
        <v>84885.4</v>
      </c>
      <c r="V31" s="221">
        <v>118920</v>
      </c>
      <c r="W31" s="221">
        <v>148920</v>
      </c>
      <c r="X31" s="221">
        <v>298920</v>
      </c>
      <c r="Y31" s="16" t="s">
        <v>393</v>
      </c>
    </row>
    <row r="32" spans="1:25" ht="18.9" customHeight="1">
      <c r="A32" s="230" t="s">
        <v>20</v>
      </c>
      <c r="B32" s="15">
        <v>34</v>
      </c>
      <c r="C32" s="15">
        <v>462.9</v>
      </c>
      <c r="D32" s="15">
        <v>690.3499999999999</v>
      </c>
      <c r="E32" s="15">
        <v>1368.35</v>
      </c>
      <c r="F32" s="15">
        <v>2099.2000000000003</v>
      </c>
      <c r="G32" s="15">
        <v>2967.75</v>
      </c>
      <c r="H32" s="15">
        <v>3657.8999999999996</v>
      </c>
      <c r="I32" s="15">
        <v>4525.9</v>
      </c>
      <c r="J32" s="15">
        <v>5476.35</v>
      </c>
      <c r="K32" s="15">
        <v>7599.7</v>
      </c>
      <c r="L32" s="15">
        <v>9855.9</v>
      </c>
      <c r="M32" s="15">
        <v>12345.15</v>
      </c>
      <c r="N32" s="15">
        <v>14937.85</v>
      </c>
      <c r="O32" s="15">
        <v>17851.3</v>
      </c>
      <c r="P32" s="15">
        <v>25637.75</v>
      </c>
      <c r="Q32" s="15">
        <v>33790.1</v>
      </c>
      <c r="R32" s="15">
        <v>40780.2</v>
      </c>
      <c r="S32" s="15">
        <v>47218.5</v>
      </c>
      <c r="T32" s="15">
        <v>60229.65</v>
      </c>
      <c r="U32" s="15">
        <v>73672.3</v>
      </c>
      <c r="V32" s="15">
        <v>100736.1</v>
      </c>
      <c r="W32" s="15">
        <v>126066.1</v>
      </c>
      <c r="X32" s="15">
        <v>252716.1</v>
      </c>
      <c r="Y32" s="16" t="s">
        <v>394</v>
      </c>
    </row>
    <row r="33" spans="1:25" ht="18.9" customHeight="1">
      <c r="A33" s="230" t="s">
        <v>21</v>
      </c>
      <c r="B33" s="15">
        <v>422.4</v>
      </c>
      <c r="C33" s="15">
        <v>652.8</v>
      </c>
      <c r="D33" s="15">
        <v>1036.8</v>
      </c>
      <c r="E33" s="15">
        <v>2035.2</v>
      </c>
      <c r="F33" s="15">
        <v>2887.6800000000003</v>
      </c>
      <c r="G33" s="15">
        <v>3984</v>
      </c>
      <c r="H33" s="15">
        <v>5112</v>
      </c>
      <c r="I33" s="15">
        <v>6447.360000000001</v>
      </c>
      <c r="J33" s="15">
        <v>7795.2</v>
      </c>
      <c r="K33" s="15">
        <v>10358.4</v>
      </c>
      <c r="L33" s="15">
        <v>13017.6</v>
      </c>
      <c r="M33" s="15">
        <v>15772.8</v>
      </c>
      <c r="N33" s="15">
        <v>18624</v>
      </c>
      <c r="O33" s="15">
        <v>21571.2</v>
      </c>
      <c r="P33" s="15">
        <v>29337.6</v>
      </c>
      <c r="Q33" s="15">
        <v>37257.6</v>
      </c>
      <c r="R33" s="15">
        <v>45340.8</v>
      </c>
      <c r="S33" s="15">
        <v>53404.8</v>
      </c>
      <c r="T33" s="15">
        <v>67324.8</v>
      </c>
      <c r="U33" s="15">
        <v>81244.8</v>
      </c>
      <c r="V33" s="15">
        <v>109084.8</v>
      </c>
      <c r="W33" s="15">
        <v>136924.8</v>
      </c>
      <c r="X33" s="15">
        <v>276124.8</v>
      </c>
      <c r="Y33" s="16" t="s">
        <v>395</v>
      </c>
    </row>
    <row r="34" spans="1:25" ht="18.9" customHeight="1">
      <c r="A34" s="230" t="s">
        <v>22</v>
      </c>
      <c r="B34" s="15">
        <v>25</v>
      </c>
      <c r="C34" s="15">
        <v>25</v>
      </c>
      <c r="D34" s="15">
        <v>25</v>
      </c>
      <c r="E34" s="15">
        <v>350.1</v>
      </c>
      <c r="F34" s="15">
        <v>1148.15</v>
      </c>
      <c r="G34" s="15">
        <v>2063.3</v>
      </c>
      <c r="H34" s="15">
        <v>3139.1499999999996</v>
      </c>
      <c r="I34" s="15">
        <v>4196.35</v>
      </c>
      <c r="J34" s="15">
        <v>5441.3</v>
      </c>
      <c r="K34" s="15">
        <v>8046.5</v>
      </c>
      <c r="L34" s="15">
        <v>10667.25</v>
      </c>
      <c r="M34" s="15">
        <v>13291.15</v>
      </c>
      <c r="N34" s="15">
        <v>15999.199999999999</v>
      </c>
      <c r="O34" s="15">
        <v>18707.25</v>
      </c>
      <c r="P34" s="15">
        <v>25477.449999999997</v>
      </c>
      <c r="Q34" s="15">
        <v>32450.4</v>
      </c>
      <c r="R34" s="15">
        <v>39494.95</v>
      </c>
      <c r="S34" s="15">
        <v>46789.100000000006</v>
      </c>
      <c r="T34" s="15">
        <v>61639.75</v>
      </c>
      <c r="U34" s="15">
        <v>76876.75</v>
      </c>
      <c r="V34" s="15">
        <v>108325.15</v>
      </c>
      <c r="W34" s="15">
        <v>140658.75</v>
      </c>
      <c r="X34" s="15">
        <v>307051.60000000003</v>
      </c>
      <c r="Y34" s="16" t="s">
        <v>396</v>
      </c>
    </row>
    <row r="35" spans="1:25" ht="18.9" customHeight="1">
      <c r="A35" s="230" t="s">
        <v>23</v>
      </c>
      <c r="B35" s="221">
        <v>0</v>
      </c>
      <c r="C35" s="221">
        <v>0</v>
      </c>
      <c r="D35" s="221">
        <v>188.35</v>
      </c>
      <c r="E35" s="221">
        <v>636.75</v>
      </c>
      <c r="F35" s="221">
        <v>1467.8</v>
      </c>
      <c r="G35" s="221">
        <v>3198.9500000000003</v>
      </c>
      <c r="H35" s="221">
        <v>5041.2</v>
      </c>
      <c r="I35" s="221">
        <v>6124.849999999999</v>
      </c>
      <c r="J35" s="221">
        <v>7208.549999999999</v>
      </c>
      <c r="K35" s="221">
        <v>9830.3</v>
      </c>
      <c r="L35" s="221">
        <v>12470.949999999999</v>
      </c>
      <c r="M35" s="221">
        <v>15111.599999999999</v>
      </c>
      <c r="N35" s="221">
        <v>17755.75</v>
      </c>
      <c r="O35" s="221">
        <v>20745.2</v>
      </c>
      <c r="P35" s="221">
        <v>28218.8</v>
      </c>
      <c r="Q35" s="221">
        <v>35692.4</v>
      </c>
      <c r="R35" s="221">
        <v>43166</v>
      </c>
      <c r="S35" s="221">
        <v>50699.4</v>
      </c>
      <c r="T35" s="221">
        <v>66269.40000000001</v>
      </c>
      <c r="U35" s="221">
        <v>81839.40000000001</v>
      </c>
      <c r="V35" s="221">
        <v>112979.40000000001</v>
      </c>
      <c r="W35" s="221">
        <v>144119.4</v>
      </c>
      <c r="X35" s="221">
        <v>299819.39999999997</v>
      </c>
      <c r="Y35" s="16" t="s">
        <v>87</v>
      </c>
    </row>
    <row r="36" spans="1:25" ht="18.9" customHeight="1">
      <c r="A36" s="230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16"/>
    </row>
    <row r="37" spans="1:25" ht="18.9" customHeight="1">
      <c r="A37" s="231" t="s">
        <v>90</v>
      </c>
      <c r="B37" s="221">
        <v>0</v>
      </c>
      <c r="C37" s="221">
        <v>0</v>
      </c>
      <c r="D37" s="221">
        <v>0</v>
      </c>
      <c r="E37" s="221">
        <v>60.8</v>
      </c>
      <c r="F37" s="221">
        <v>99.3</v>
      </c>
      <c r="G37" s="221">
        <v>138.7</v>
      </c>
      <c r="H37" s="221">
        <v>182.7</v>
      </c>
      <c r="I37" s="221">
        <v>244.3</v>
      </c>
      <c r="J37" s="221">
        <v>376.3</v>
      </c>
      <c r="K37" s="221">
        <v>647.5</v>
      </c>
      <c r="L37" s="221">
        <v>944.5</v>
      </c>
      <c r="M37" s="221">
        <v>1387.1</v>
      </c>
      <c r="N37" s="221">
        <v>2042.5</v>
      </c>
      <c r="O37" s="221">
        <v>2702.5</v>
      </c>
      <c r="P37" s="221">
        <v>4766.1</v>
      </c>
      <c r="Q37" s="221">
        <v>7247.7</v>
      </c>
      <c r="R37" s="221">
        <v>9997.7</v>
      </c>
      <c r="S37" s="221">
        <v>13218.5</v>
      </c>
      <c r="T37" s="221">
        <v>19818.5</v>
      </c>
      <c r="U37" s="221">
        <v>26418.5</v>
      </c>
      <c r="V37" s="221">
        <v>39618.5</v>
      </c>
      <c r="W37" s="221">
        <v>52818.5</v>
      </c>
      <c r="X37" s="221">
        <v>114701.1</v>
      </c>
      <c r="Y37" s="16" t="s">
        <v>438</v>
      </c>
    </row>
    <row r="38" spans="1:25" ht="18.9" customHeight="1">
      <c r="A38" s="225"/>
      <c r="B38" s="232"/>
      <c r="C38" s="232"/>
      <c r="D38" s="232"/>
      <c r="E38" s="232"/>
      <c r="F38" s="232"/>
      <c r="G38" s="232"/>
      <c r="H38" s="232"/>
      <c r="I38" s="232"/>
      <c r="J38" s="233"/>
      <c r="K38" s="232"/>
      <c r="L38" s="232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Y38" s="16"/>
    </row>
    <row r="39" spans="1:25" ht="18.9" customHeight="1">
      <c r="A39" s="225"/>
      <c r="B39" s="619" t="s">
        <v>97</v>
      </c>
      <c r="C39" s="620"/>
      <c r="D39" s="620"/>
      <c r="E39" s="620"/>
      <c r="F39" s="620"/>
      <c r="G39" s="620"/>
      <c r="H39" s="620"/>
      <c r="I39" s="620"/>
      <c r="J39" s="620"/>
      <c r="K39" s="620"/>
      <c r="L39" s="621"/>
      <c r="M39" s="619" t="s">
        <v>448</v>
      </c>
      <c r="N39" s="620"/>
      <c r="O39" s="620"/>
      <c r="P39" s="620"/>
      <c r="Q39" s="620"/>
      <c r="R39" s="620"/>
      <c r="S39" s="620"/>
      <c r="T39" s="620"/>
      <c r="U39" s="620"/>
      <c r="V39" s="620"/>
      <c r="W39" s="620"/>
      <c r="X39" s="621"/>
      <c r="Y39" s="16"/>
    </row>
    <row r="40" spans="1:25" ht="18.9" customHeight="1">
      <c r="A40" s="230" t="s">
        <v>169</v>
      </c>
      <c r="B40" s="11">
        <v>2.221333333333333</v>
      </c>
      <c r="C40" s="11">
        <v>2.885142857142857</v>
      </c>
      <c r="D40" s="11">
        <v>3.2575</v>
      </c>
      <c r="E40" s="11">
        <v>4.438000000000001</v>
      </c>
      <c r="F40" s="11">
        <v>5.4079999999999995</v>
      </c>
      <c r="G40" s="11">
        <v>6.173142857142857</v>
      </c>
      <c r="H40" s="11">
        <v>7.03875</v>
      </c>
      <c r="I40" s="11">
        <v>7.630666666666667</v>
      </c>
      <c r="J40" s="11">
        <v>8.351600000000001</v>
      </c>
      <c r="K40" s="11">
        <v>9.631333333333334</v>
      </c>
      <c r="L40" s="11">
        <v>10.872571428571428</v>
      </c>
      <c r="M40" s="11">
        <v>11.892249999999999</v>
      </c>
      <c r="N40" s="11">
        <v>12.860888888888889</v>
      </c>
      <c r="O40" s="11">
        <v>13.635799999999998</v>
      </c>
      <c r="P40" s="11">
        <v>15.27792</v>
      </c>
      <c r="Q40" s="11">
        <v>16.7086</v>
      </c>
      <c r="R40" s="11">
        <v>17.920228571428574</v>
      </c>
      <c r="S40" s="11">
        <v>18.91365</v>
      </c>
      <c r="T40" s="11">
        <v>20.626920000000002</v>
      </c>
      <c r="U40" s="11">
        <v>22.082066666666666</v>
      </c>
      <c r="V40" s="11">
        <v>24.00405</v>
      </c>
      <c r="W40" s="11">
        <v>25.157239999999998</v>
      </c>
      <c r="X40" s="11">
        <v>27.46362</v>
      </c>
      <c r="Y40" s="16" t="s">
        <v>372</v>
      </c>
    </row>
    <row r="41" spans="1:25" ht="18.9" customHeight="1">
      <c r="A41" s="230" t="s">
        <v>67</v>
      </c>
      <c r="B41" s="11">
        <v>1.8036666666666665</v>
      </c>
      <c r="C41" s="11">
        <v>3.4760000000000004</v>
      </c>
      <c r="D41" s="11">
        <v>5.0605</v>
      </c>
      <c r="E41" s="11">
        <v>7.492800000000001</v>
      </c>
      <c r="F41" s="11">
        <v>9.514666666666667</v>
      </c>
      <c r="G41" s="11">
        <v>11.218428571428571</v>
      </c>
      <c r="H41" s="11">
        <v>12.446875</v>
      </c>
      <c r="I41" s="11">
        <v>13.362222222222222</v>
      </c>
      <c r="J41" s="11">
        <v>14.154900000000001</v>
      </c>
      <c r="K41" s="11">
        <v>15.343916666666669</v>
      </c>
      <c r="L41" s="11">
        <v>16.275857142857145</v>
      </c>
      <c r="M41" s="11">
        <v>17.231375</v>
      </c>
      <c r="N41" s="11">
        <v>17.974555555555558</v>
      </c>
      <c r="O41" s="11">
        <v>18.75565</v>
      </c>
      <c r="P41" s="11">
        <v>20.395880000000002</v>
      </c>
      <c r="Q41" s="11">
        <v>21.605666666666668</v>
      </c>
      <c r="R41" s="11">
        <v>22.5694</v>
      </c>
      <c r="S41" s="11">
        <v>23.375</v>
      </c>
      <c r="T41" s="11">
        <v>24.635420000000003</v>
      </c>
      <c r="U41" s="11">
        <v>25.552716666666665</v>
      </c>
      <c r="V41" s="11">
        <v>26.800875</v>
      </c>
      <c r="W41" s="11">
        <v>27.602289999999996</v>
      </c>
      <c r="X41" s="11">
        <v>29.349145000000004</v>
      </c>
      <c r="Y41" s="16" t="s">
        <v>373</v>
      </c>
    </row>
    <row r="42" spans="1:25" ht="18.9" customHeight="1">
      <c r="A42" s="230" t="s">
        <v>70</v>
      </c>
      <c r="B42" s="11">
        <v>1.4736666666666667</v>
      </c>
      <c r="C42" s="11">
        <v>2.600285714285714</v>
      </c>
      <c r="D42" s="11">
        <v>3.78725</v>
      </c>
      <c r="E42" s="11">
        <v>5.9456</v>
      </c>
      <c r="F42" s="11">
        <v>7.954666666666667</v>
      </c>
      <c r="G42" s="11">
        <v>9.286857142857142</v>
      </c>
      <c r="H42" s="11">
        <v>10.286</v>
      </c>
      <c r="I42" s="11">
        <v>11.063111111111109</v>
      </c>
      <c r="J42" s="11">
        <v>11.720799999999999</v>
      </c>
      <c r="K42" s="11">
        <v>12.647333333333332</v>
      </c>
      <c r="L42" s="11">
        <v>13.309142857142858</v>
      </c>
      <c r="M42" s="11">
        <v>13.828000000000001</v>
      </c>
      <c r="N42" s="11">
        <v>14.231555555555559</v>
      </c>
      <c r="O42" s="11">
        <v>14.608400000000001</v>
      </c>
      <c r="P42" s="11">
        <v>15.413440000000003</v>
      </c>
      <c r="Q42" s="11">
        <v>15.994566666666667</v>
      </c>
      <c r="R42" s="11">
        <v>16.49551428571429</v>
      </c>
      <c r="S42" s="11">
        <v>16.998724999999997</v>
      </c>
      <c r="T42" s="11">
        <v>17.77498</v>
      </c>
      <c r="U42" s="11">
        <v>18.29248333333333</v>
      </c>
      <c r="V42" s="11">
        <v>18.939362499999998</v>
      </c>
      <c r="W42" s="11">
        <v>19.32749</v>
      </c>
      <c r="X42" s="11">
        <v>20.103745</v>
      </c>
      <c r="Y42" s="16" t="s">
        <v>374</v>
      </c>
    </row>
    <row r="43" spans="1:25" ht="18.9" customHeight="1">
      <c r="A43" s="230" t="s">
        <v>73</v>
      </c>
      <c r="B43" s="11">
        <v>0.6666666666666667</v>
      </c>
      <c r="C43" s="11">
        <v>0.5714285714285714</v>
      </c>
      <c r="D43" s="11">
        <v>0.5</v>
      </c>
      <c r="E43" s="11">
        <v>3.349604</v>
      </c>
      <c r="F43" s="11">
        <v>5.299503333333333</v>
      </c>
      <c r="G43" s="11">
        <v>6.692288571428573</v>
      </c>
      <c r="H43" s="11">
        <v>7.699254999999999</v>
      </c>
      <c r="I43" s="11">
        <v>8.348682222222221</v>
      </c>
      <c r="J43" s="11">
        <v>8.838126</v>
      </c>
      <c r="K43" s="11">
        <v>9.622455</v>
      </c>
      <c r="L43" s="11">
        <v>10.311681428571429</v>
      </c>
      <c r="M43" s="11">
        <v>10.90384625</v>
      </c>
      <c r="N43" s="11">
        <v>11.364418888888887</v>
      </c>
      <c r="O43" s="11">
        <v>11.732877</v>
      </c>
      <c r="P43" s="11">
        <v>12.396101600000001</v>
      </c>
      <c r="Q43" s="11">
        <v>12.83825133333333</v>
      </c>
      <c r="R43" s="11">
        <v>13.154072571428568</v>
      </c>
      <c r="S43" s="11">
        <v>13.390938499999999</v>
      </c>
      <c r="T43" s="11">
        <v>13.7225508</v>
      </c>
      <c r="U43" s="11">
        <v>13.943625666666668</v>
      </c>
      <c r="V43" s="11">
        <v>14.21996925</v>
      </c>
      <c r="W43" s="11">
        <v>14.3857754</v>
      </c>
      <c r="X43" s="11">
        <v>14.717387700000002</v>
      </c>
      <c r="Y43" s="16" t="s">
        <v>375</v>
      </c>
    </row>
    <row r="44" spans="1:25" ht="18.9" customHeight="1">
      <c r="A44" s="230" t="s">
        <v>76</v>
      </c>
      <c r="B44" s="11">
        <v>2.341333333333334</v>
      </c>
      <c r="C44" s="11">
        <v>3.1634285714285717</v>
      </c>
      <c r="D44" s="11">
        <v>3.90225</v>
      </c>
      <c r="E44" s="11">
        <v>5.0966000000000005</v>
      </c>
      <c r="F44" s="11">
        <v>5.889666666666666</v>
      </c>
      <c r="G44" s="11">
        <v>6.435571428571428</v>
      </c>
      <c r="H44" s="11">
        <v>6.95825</v>
      </c>
      <c r="I44" s="11">
        <v>7.453555555555555</v>
      </c>
      <c r="J44" s="11">
        <v>7.953399999999999</v>
      </c>
      <c r="K44" s="11">
        <v>8.701416666666665</v>
      </c>
      <c r="L44" s="11">
        <v>9.349357142857142</v>
      </c>
      <c r="M44" s="11">
        <v>9.89725</v>
      </c>
      <c r="N44" s="11">
        <v>10.307555555555554</v>
      </c>
      <c r="O44" s="11">
        <v>10.650099999999998</v>
      </c>
      <c r="P44" s="11">
        <v>11.24948</v>
      </c>
      <c r="Q44" s="11">
        <v>11.705766666666667</v>
      </c>
      <c r="R44" s="11">
        <v>12.055942857142858</v>
      </c>
      <c r="S44" s="11">
        <v>12.318575000000001</v>
      </c>
      <c r="T44" s="11">
        <v>12.639439999999999</v>
      </c>
      <c r="U44" s="11">
        <v>12.741116666666667</v>
      </c>
      <c r="V44" s="11">
        <v>12.8682125</v>
      </c>
      <c r="W44" s="11">
        <v>12.944469999999999</v>
      </c>
      <c r="X44" s="11">
        <v>13.096985</v>
      </c>
      <c r="Y44" s="16" t="s">
        <v>376</v>
      </c>
    </row>
    <row r="45" spans="1:25" ht="18.9" customHeight="1">
      <c r="A45" s="230" t="s">
        <v>79</v>
      </c>
      <c r="B45" s="11">
        <v>1.359</v>
      </c>
      <c r="C45" s="11">
        <v>3.339428571428571</v>
      </c>
      <c r="D45" s="11">
        <v>4.7565</v>
      </c>
      <c r="E45" s="11">
        <v>6.795</v>
      </c>
      <c r="F45" s="11">
        <v>7.9275</v>
      </c>
      <c r="G45" s="11">
        <v>8.62</v>
      </c>
      <c r="H45" s="11">
        <v>9.30925</v>
      </c>
      <c r="I45" s="11">
        <v>9.875333333333334</v>
      </c>
      <c r="J45" s="11">
        <v>10.3284</v>
      </c>
      <c r="K45" s="11">
        <v>10.826666666666666</v>
      </c>
      <c r="L45" s="11">
        <v>11.163214285714284</v>
      </c>
      <c r="M45" s="11">
        <v>11.466562500000002</v>
      </c>
      <c r="N45" s="11">
        <v>11.7025</v>
      </c>
      <c r="O45" s="11">
        <v>11.891250000000001</v>
      </c>
      <c r="P45" s="11">
        <v>12.231</v>
      </c>
      <c r="Q45" s="11">
        <v>12.457500000000001</v>
      </c>
      <c r="R45" s="11">
        <v>12.619285714285713</v>
      </c>
      <c r="S45" s="11">
        <v>12.740625</v>
      </c>
      <c r="T45" s="11">
        <v>12.910499999999999</v>
      </c>
      <c r="U45" s="11">
        <v>13.02375</v>
      </c>
      <c r="V45" s="11">
        <v>13.1653125</v>
      </c>
      <c r="W45" s="11">
        <v>13.25025</v>
      </c>
      <c r="X45" s="11">
        <v>13.420124999999999</v>
      </c>
      <c r="Y45" s="16" t="s">
        <v>377</v>
      </c>
    </row>
    <row r="46" spans="1:25" ht="18.9" customHeight="1">
      <c r="A46" s="230" t="s">
        <v>82</v>
      </c>
      <c r="B46" s="11">
        <v>0.512</v>
      </c>
      <c r="C46" s="11">
        <v>1.0697142857142856</v>
      </c>
      <c r="D46" s="11">
        <v>1.94925</v>
      </c>
      <c r="E46" s="11">
        <v>3.9219999999999997</v>
      </c>
      <c r="F46" s="11">
        <v>5.698166666666666</v>
      </c>
      <c r="G46" s="11">
        <v>6.8765714285714274</v>
      </c>
      <c r="H46" s="11">
        <v>7.843375</v>
      </c>
      <c r="I46" s="11">
        <v>8.733444444444444</v>
      </c>
      <c r="J46" s="11">
        <v>9.445799999999998</v>
      </c>
      <c r="K46" s="11">
        <v>10.577333333333334</v>
      </c>
      <c r="L46" s="11">
        <v>11.386428571428569</v>
      </c>
      <c r="M46" s="11">
        <v>12.0615</v>
      </c>
      <c r="N46" s="11">
        <v>12.567555555555554</v>
      </c>
      <c r="O46" s="11">
        <v>12.972399999999999</v>
      </c>
      <c r="P46" s="11">
        <v>13.759480000000002</v>
      </c>
      <c r="Q46" s="11">
        <v>14.352733333333333</v>
      </c>
      <c r="R46" s="11">
        <v>14.54957142857143</v>
      </c>
      <c r="S46" s="11">
        <v>14.5734</v>
      </c>
      <c r="T46" s="11">
        <v>14.606720000000001</v>
      </c>
      <c r="U46" s="11">
        <v>14.628933333333336</v>
      </c>
      <c r="V46" s="11">
        <v>14.6567</v>
      </c>
      <c r="W46" s="11">
        <v>14.673360000000002</v>
      </c>
      <c r="X46" s="11">
        <v>14.70668</v>
      </c>
      <c r="Y46" s="16" t="s">
        <v>378</v>
      </c>
    </row>
    <row r="47" spans="1:25" ht="18.9" customHeight="1">
      <c r="A47" s="230" t="s">
        <v>85</v>
      </c>
      <c r="B47" s="11">
        <v>2.006</v>
      </c>
      <c r="C47" s="11">
        <v>3.152571428571428</v>
      </c>
      <c r="D47" s="11">
        <v>4.012250000000001</v>
      </c>
      <c r="E47" s="11">
        <v>5.6672</v>
      </c>
      <c r="F47" s="11">
        <v>7.021333333333334</v>
      </c>
      <c r="G47" s="11">
        <v>8.948714285714285</v>
      </c>
      <c r="H47" s="11">
        <v>9.623</v>
      </c>
      <c r="I47" s="11">
        <v>10.111333333333333</v>
      </c>
      <c r="J47" s="11">
        <v>10.6975</v>
      </c>
      <c r="K47" s="11">
        <v>11.8485</v>
      </c>
      <c r="L47" s="11">
        <v>12.735071428571429</v>
      </c>
      <c r="M47" s="11">
        <v>13.4235625</v>
      </c>
      <c r="N47" s="11">
        <v>13.938166666666666</v>
      </c>
      <c r="O47" s="11">
        <v>14.368649999999999</v>
      </c>
      <c r="P47" s="11">
        <v>15.471000000000004</v>
      </c>
      <c r="Q47" s="11">
        <v>16.236</v>
      </c>
      <c r="R47" s="11">
        <v>17.01237142857143</v>
      </c>
      <c r="S47" s="11">
        <v>17.628549999999997</v>
      </c>
      <c r="T47" s="11">
        <v>18.491159999999997</v>
      </c>
      <c r="U47" s="11">
        <v>19.35711666666667</v>
      </c>
      <c r="V47" s="11">
        <v>20.473425</v>
      </c>
      <c r="W47" s="11">
        <v>21.16127</v>
      </c>
      <c r="X47" s="11">
        <v>21.238004999999998</v>
      </c>
      <c r="Y47" s="16" t="s">
        <v>379</v>
      </c>
    </row>
    <row r="48" spans="1:25" ht="18.9" customHeight="1">
      <c r="A48" s="230" t="s">
        <v>88</v>
      </c>
      <c r="B48" s="11">
        <v>0.20366666666666666</v>
      </c>
      <c r="C48" s="11">
        <v>0.5405714285714286</v>
      </c>
      <c r="D48" s="11">
        <v>0.96475</v>
      </c>
      <c r="E48" s="11">
        <v>1.709</v>
      </c>
      <c r="F48" s="11">
        <v>2.2684999999999995</v>
      </c>
      <c r="G48" s="11">
        <v>3.0151428571428567</v>
      </c>
      <c r="H48" s="11">
        <v>3.3832499999999994</v>
      </c>
      <c r="I48" s="11">
        <v>3.6811111111111114</v>
      </c>
      <c r="J48" s="11">
        <v>4.067</v>
      </c>
      <c r="K48" s="11">
        <v>4.9325833333333335</v>
      </c>
      <c r="L48" s="11">
        <v>5.497571428571429</v>
      </c>
      <c r="M48" s="11">
        <v>6.255687500000001</v>
      </c>
      <c r="N48" s="11">
        <v>7.27988888888889</v>
      </c>
      <c r="O48" s="11">
        <v>8.5746</v>
      </c>
      <c r="P48" s="11">
        <v>10.25272</v>
      </c>
      <c r="Q48" s="11">
        <v>10.957733333333335</v>
      </c>
      <c r="R48" s="11">
        <v>11.108799999999999</v>
      </c>
      <c r="S48" s="11">
        <v>11.198300000000001</v>
      </c>
      <c r="T48" s="11">
        <v>11.342640000000001</v>
      </c>
      <c r="U48" s="11">
        <v>11.438866666666666</v>
      </c>
      <c r="V48" s="11">
        <v>11.55915</v>
      </c>
      <c r="W48" s="11">
        <v>11.631319999999999</v>
      </c>
      <c r="X48" s="11">
        <v>11.775659999999998</v>
      </c>
      <c r="Y48" s="16" t="s">
        <v>380</v>
      </c>
    </row>
    <row r="49" spans="1:25" ht="18.9" customHeight="1">
      <c r="A49" s="230" t="s">
        <v>19</v>
      </c>
      <c r="B49" s="11">
        <v>0</v>
      </c>
      <c r="C49" s="11">
        <v>0.9674285714285715</v>
      </c>
      <c r="D49" s="11">
        <v>1.714</v>
      </c>
      <c r="E49" s="11">
        <v>3.481</v>
      </c>
      <c r="F49" s="11">
        <v>5.301000000000001</v>
      </c>
      <c r="G49" s="11">
        <v>6.861428571428571</v>
      </c>
      <c r="H49" s="11">
        <v>8.286999999999999</v>
      </c>
      <c r="I49" s="11">
        <v>10.099555555555556</v>
      </c>
      <c r="J49" s="11">
        <v>11.8004</v>
      </c>
      <c r="K49" s="11">
        <v>14.439416666666663</v>
      </c>
      <c r="L49" s="11">
        <v>15.758</v>
      </c>
      <c r="M49" s="11">
        <v>17.034375</v>
      </c>
      <c r="N49" s="11">
        <v>17.8475</v>
      </c>
      <c r="O49" s="11">
        <v>18.5601</v>
      </c>
      <c r="P49" s="11">
        <v>20.256119999999996</v>
      </c>
      <c r="Q49" s="11">
        <v>21.778466666666667</v>
      </c>
      <c r="R49" s="11">
        <v>23.037714285714287</v>
      </c>
      <c r="S49" s="11">
        <v>23.959600000000002</v>
      </c>
      <c r="T49" s="11">
        <v>24.35302</v>
      </c>
      <c r="U49" s="11">
        <v>24.44093333333333</v>
      </c>
      <c r="V49" s="11">
        <v>24.550825</v>
      </c>
      <c r="W49" s="11">
        <v>24.61676</v>
      </c>
      <c r="X49" s="11">
        <v>24.748630000000002</v>
      </c>
      <c r="Y49" s="16" t="s">
        <v>381</v>
      </c>
    </row>
    <row r="50" spans="1:25" ht="18.9" customHeight="1">
      <c r="A50" s="230" t="s">
        <v>68</v>
      </c>
      <c r="B50" s="11">
        <v>0.4</v>
      </c>
      <c r="C50" s="11">
        <v>2.0285714285714285</v>
      </c>
      <c r="D50" s="11">
        <v>3.486</v>
      </c>
      <c r="E50" s="11">
        <v>6.5648</v>
      </c>
      <c r="F50" s="11">
        <v>10.424</v>
      </c>
      <c r="G50" s="11">
        <v>11.61142857142857</v>
      </c>
      <c r="H50" s="11">
        <v>12.794875</v>
      </c>
      <c r="I50" s="11">
        <v>13.774666666666668</v>
      </c>
      <c r="J50" s="11">
        <v>14.558499999999999</v>
      </c>
      <c r="K50" s="11">
        <v>15.888416666666668</v>
      </c>
      <c r="L50" s="11">
        <v>16.868714285714287</v>
      </c>
      <c r="M50" s="11">
        <v>17.708937499999998</v>
      </c>
      <c r="N50" s="11">
        <v>18.395444444444443</v>
      </c>
      <c r="O50" s="11">
        <v>18.9447</v>
      </c>
      <c r="P50" s="11">
        <v>20.521</v>
      </c>
      <c r="Q50" s="11">
        <v>21.624166666666667</v>
      </c>
      <c r="R50" s="11">
        <v>22.412142857142857</v>
      </c>
      <c r="S50" s="11">
        <v>23.003125</v>
      </c>
      <c r="T50" s="11">
        <v>23.8305</v>
      </c>
      <c r="U50" s="11">
        <v>24.38208333333333</v>
      </c>
      <c r="V50" s="11">
        <v>24.562687500000006</v>
      </c>
      <c r="W50" s="11">
        <v>24.606150000000003</v>
      </c>
      <c r="X50" s="11">
        <v>24.693075</v>
      </c>
      <c r="Y50" s="16" t="s">
        <v>382</v>
      </c>
    </row>
    <row r="51" spans="1:25" ht="18.9" customHeight="1">
      <c r="A51" s="230" t="s">
        <v>71</v>
      </c>
      <c r="B51" s="250">
        <v>0</v>
      </c>
      <c r="C51" s="250">
        <v>0</v>
      </c>
      <c r="D51" s="250">
        <v>0</v>
      </c>
      <c r="E51" s="250">
        <v>1.6578</v>
      </c>
      <c r="F51" s="250">
        <v>5.444833333333333</v>
      </c>
      <c r="G51" s="250">
        <v>8.149857142857142</v>
      </c>
      <c r="H51" s="250">
        <v>10.178625</v>
      </c>
      <c r="I51" s="250">
        <v>11.756555555555554</v>
      </c>
      <c r="J51" s="250">
        <v>13.0189</v>
      </c>
      <c r="K51" s="250">
        <v>14.912416666666667</v>
      </c>
      <c r="L51" s="250">
        <v>16.264928571428573</v>
      </c>
      <c r="M51" s="250">
        <v>17.279312500000003</v>
      </c>
      <c r="N51" s="250">
        <v>18.068277777777777</v>
      </c>
      <c r="O51" s="250">
        <v>18.699450000000002</v>
      </c>
      <c r="P51" s="250">
        <v>19.83556</v>
      </c>
      <c r="Q51" s="250">
        <v>20.59296666666667</v>
      </c>
      <c r="R51" s="250">
        <v>21.133971428571428</v>
      </c>
      <c r="S51" s="250">
        <v>21.539724999999997</v>
      </c>
      <c r="T51" s="250">
        <v>22.50294</v>
      </c>
      <c r="U51" s="250">
        <v>23.432450000000003</v>
      </c>
      <c r="V51" s="250">
        <v>24.5943375</v>
      </c>
      <c r="W51" s="250">
        <v>25.29147</v>
      </c>
      <c r="X51" s="250">
        <v>26.685735</v>
      </c>
      <c r="Y51" s="16" t="s">
        <v>383</v>
      </c>
    </row>
    <row r="52" spans="1:25" ht="18.9" customHeight="1">
      <c r="A52" s="230" t="s">
        <v>74</v>
      </c>
      <c r="B52" s="250">
        <v>0</v>
      </c>
      <c r="C52" s="250">
        <v>0</v>
      </c>
      <c r="D52" s="250">
        <v>0</v>
      </c>
      <c r="E52" s="250">
        <v>0.9011999999999999</v>
      </c>
      <c r="F52" s="250">
        <v>3.7751666666666663</v>
      </c>
      <c r="G52" s="250">
        <v>7.518571428571429</v>
      </c>
      <c r="H52" s="250">
        <v>9.075625</v>
      </c>
      <c r="I52" s="250">
        <v>10.504333333333333</v>
      </c>
      <c r="J52" s="250">
        <v>11.7672</v>
      </c>
      <c r="K52" s="250">
        <v>13.842083333333333</v>
      </c>
      <c r="L52" s="250">
        <v>15.501285714285714</v>
      </c>
      <c r="M52" s="250">
        <v>16.8778125</v>
      </c>
      <c r="N52" s="250">
        <v>18.05061111111111</v>
      </c>
      <c r="O52" s="250">
        <v>19.07035</v>
      </c>
      <c r="P52" s="250">
        <v>21.09372</v>
      </c>
      <c r="Q52" s="250">
        <v>22.51286666666667</v>
      </c>
      <c r="R52" s="250">
        <v>23.568628571428572</v>
      </c>
      <c r="S52" s="250">
        <v>24.391800000000003</v>
      </c>
      <c r="T52" s="250">
        <v>25.607640000000004</v>
      </c>
      <c r="U52" s="250">
        <v>26.476866666666666</v>
      </c>
      <c r="V52" s="250">
        <v>27.66765</v>
      </c>
      <c r="W52" s="250">
        <v>28.47016</v>
      </c>
      <c r="X52" s="250">
        <v>30.504504999999998</v>
      </c>
      <c r="Y52" s="16" t="s">
        <v>384</v>
      </c>
    </row>
    <row r="53" spans="1:25" ht="18.9" customHeight="1">
      <c r="A53" s="230" t="s">
        <v>77</v>
      </c>
      <c r="B53" s="11">
        <v>1.8420000000000003</v>
      </c>
      <c r="C53" s="11">
        <v>2.980571428571428</v>
      </c>
      <c r="D53" s="11">
        <v>4.33625</v>
      </c>
      <c r="E53" s="11">
        <v>6.493</v>
      </c>
      <c r="F53" s="11">
        <v>7.819166666666668</v>
      </c>
      <c r="G53" s="11">
        <v>9.116857142857143</v>
      </c>
      <c r="H53" s="11">
        <v>10.084624999999999</v>
      </c>
      <c r="I53" s="11">
        <v>10.867111111111113</v>
      </c>
      <c r="J53" s="11">
        <v>11.702600000000002</v>
      </c>
      <c r="K53" s="11">
        <v>13.071166666666667</v>
      </c>
      <c r="L53" s="11">
        <v>14.38957142857143</v>
      </c>
      <c r="M53" s="11">
        <v>15.6153125</v>
      </c>
      <c r="N53" s="11">
        <v>16.605833333333333</v>
      </c>
      <c r="O53" s="11">
        <v>17.39825</v>
      </c>
      <c r="P53" s="11">
        <v>18.8246</v>
      </c>
      <c r="Q53" s="11">
        <v>19.879566666666665</v>
      </c>
      <c r="R53" s="11">
        <v>20.862485714285715</v>
      </c>
      <c r="S53" s="11">
        <v>21.599674999999998</v>
      </c>
      <c r="T53" s="11">
        <v>21.9218</v>
      </c>
      <c r="U53" s="11">
        <v>21.947666666666667</v>
      </c>
      <c r="V53" s="11">
        <v>21.98</v>
      </c>
      <c r="W53" s="11">
        <v>21.999399999999998</v>
      </c>
      <c r="X53" s="11">
        <v>22.038199999999996</v>
      </c>
      <c r="Y53" s="16" t="s">
        <v>385</v>
      </c>
    </row>
    <row r="54" spans="1:25" ht="18.9" customHeight="1">
      <c r="A54" s="230" t="s">
        <v>80</v>
      </c>
      <c r="B54" s="11">
        <v>4.256000000000001</v>
      </c>
      <c r="C54" s="11">
        <v>5.602285714285713</v>
      </c>
      <c r="D54" s="11">
        <v>6.612</v>
      </c>
      <c r="E54" s="11">
        <v>8.0256</v>
      </c>
      <c r="F54" s="11">
        <v>8.760333333333334</v>
      </c>
      <c r="G54" s="11">
        <v>9.801857142857141</v>
      </c>
      <c r="H54" s="11">
        <v>10.583000000000002</v>
      </c>
      <c r="I54" s="11">
        <v>11.302000000000001</v>
      </c>
      <c r="J54" s="11">
        <v>11.959399999999999</v>
      </c>
      <c r="K54" s="11">
        <v>13.097333333333333</v>
      </c>
      <c r="L54" s="11">
        <v>14.04914285714286</v>
      </c>
      <c r="M54" s="11">
        <v>14.829500000000001</v>
      </c>
      <c r="N54" s="11">
        <v>15.487111111111112</v>
      </c>
      <c r="O54" s="11">
        <v>16.0664</v>
      </c>
      <c r="P54" s="11">
        <v>17.12736</v>
      </c>
      <c r="Q54" s="11">
        <v>17.946133333333332</v>
      </c>
      <c r="R54" s="11">
        <v>18.53097142857143</v>
      </c>
      <c r="S54" s="11">
        <v>18.969599999999996</v>
      </c>
      <c r="T54" s="11">
        <v>19.583679999999998</v>
      </c>
      <c r="U54" s="11">
        <v>19.62826666666667</v>
      </c>
      <c r="V54" s="11">
        <v>19.6612</v>
      </c>
      <c r="W54" s="11">
        <v>19.68096</v>
      </c>
      <c r="X54" s="11">
        <v>19.72048</v>
      </c>
      <c r="Y54" s="16" t="s">
        <v>386</v>
      </c>
    </row>
    <row r="55" spans="1:25" ht="18.9" customHeight="1">
      <c r="A55" s="230" t="s">
        <v>83</v>
      </c>
      <c r="B55" s="11">
        <v>3.7600000000000002</v>
      </c>
      <c r="C55" s="11">
        <v>4.565714285714286</v>
      </c>
      <c r="D55" s="11">
        <v>5.358</v>
      </c>
      <c r="E55" s="11">
        <v>6.662799999999999</v>
      </c>
      <c r="F55" s="11">
        <v>7.629666666666666</v>
      </c>
      <c r="G55" s="11">
        <v>8.411714285714286</v>
      </c>
      <c r="H55" s="11">
        <v>9.165</v>
      </c>
      <c r="I55" s="11">
        <v>9.81988888888889</v>
      </c>
      <c r="J55" s="11">
        <v>10.403900000000002</v>
      </c>
      <c r="K55" s="11">
        <v>11.226750000000003</v>
      </c>
      <c r="L55" s="11">
        <v>11.814428571428568</v>
      </c>
      <c r="M55" s="11">
        <v>12.311625</v>
      </c>
      <c r="N55" s="11">
        <v>12.748499999999998</v>
      </c>
      <c r="O55" s="11">
        <v>13.1487</v>
      </c>
      <c r="P55" s="11">
        <v>13.902959999999997</v>
      </c>
      <c r="Q55" s="11">
        <v>14.364466666666667</v>
      </c>
      <c r="R55" s="11">
        <v>14.59525714285714</v>
      </c>
      <c r="S55" s="11">
        <v>14.76835</v>
      </c>
      <c r="T55" s="11">
        <v>14.835460000000001</v>
      </c>
      <c r="U55" s="11">
        <v>14.869549999999998</v>
      </c>
      <c r="V55" s="11">
        <v>14.9121625</v>
      </c>
      <c r="W55" s="11">
        <v>14.937730000000002</v>
      </c>
      <c r="X55" s="11">
        <v>14.988865</v>
      </c>
      <c r="Y55" s="16" t="s">
        <v>387</v>
      </c>
    </row>
    <row r="56" spans="1:25" ht="18.9" customHeight="1">
      <c r="A56" s="230" t="s">
        <v>86</v>
      </c>
      <c r="B56" s="11">
        <v>1.9</v>
      </c>
      <c r="C56" s="11">
        <v>3.289714285714286</v>
      </c>
      <c r="D56" s="11">
        <v>4.7595</v>
      </c>
      <c r="E56" s="11">
        <v>6.8172</v>
      </c>
      <c r="F56" s="11">
        <v>8.417</v>
      </c>
      <c r="G56" s="11">
        <v>9.673714285714286</v>
      </c>
      <c r="H56" s="11">
        <v>11.314499999999999</v>
      </c>
      <c r="I56" s="11">
        <v>12.590666666666664</v>
      </c>
      <c r="J56" s="11">
        <v>13.6116</v>
      </c>
      <c r="K56" s="11">
        <v>15.14875</v>
      </c>
      <c r="L56" s="11">
        <v>16.730357142857144</v>
      </c>
      <c r="M56" s="11">
        <v>17.9165625</v>
      </c>
      <c r="N56" s="11">
        <v>18.839166666666664</v>
      </c>
      <c r="O56" s="11">
        <v>19.60055</v>
      </c>
      <c r="P56" s="11">
        <v>21.038439999999998</v>
      </c>
      <c r="Q56" s="11">
        <v>21.997033333333334</v>
      </c>
      <c r="R56" s="11">
        <v>22.681742857142854</v>
      </c>
      <c r="S56" s="11">
        <v>23.195275</v>
      </c>
      <c r="T56" s="11">
        <v>23.914219999999997</v>
      </c>
      <c r="U56" s="11">
        <v>23.990833333333335</v>
      </c>
      <c r="V56" s="11">
        <v>24.049375</v>
      </c>
      <c r="W56" s="11">
        <v>24.084500000000002</v>
      </c>
      <c r="X56" s="11">
        <v>24.154749999999996</v>
      </c>
      <c r="Y56" s="16" t="s">
        <v>388</v>
      </c>
    </row>
    <row r="57" spans="1:25" ht="18.9" customHeight="1">
      <c r="A57" s="230" t="s">
        <v>89</v>
      </c>
      <c r="B57" s="11">
        <v>0</v>
      </c>
      <c r="C57" s="11">
        <v>0.7657142857142857</v>
      </c>
      <c r="D57" s="11">
        <v>2.09</v>
      </c>
      <c r="E57" s="11">
        <v>4.656</v>
      </c>
      <c r="F57" s="11">
        <v>6.593333333333333</v>
      </c>
      <c r="G57" s="11">
        <v>7.688571428571428</v>
      </c>
      <c r="H57" s="11">
        <v>8.799999999999999</v>
      </c>
      <c r="I57" s="11">
        <v>9.895555555555555</v>
      </c>
      <c r="J57" s="11">
        <v>10.93</v>
      </c>
      <c r="K57" s="11">
        <v>12.421666666666667</v>
      </c>
      <c r="L57" s="11">
        <v>13.537142857142856</v>
      </c>
      <c r="M57" s="11">
        <v>14.427499999999998</v>
      </c>
      <c r="N57" s="11">
        <v>15.106666666666666</v>
      </c>
      <c r="O57" s="11">
        <v>15.681999999999999</v>
      </c>
      <c r="P57" s="11">
        <v>16.691200000000002</v>
      </c>
      <c r="Q57" s="11">
        <v>17.36466666666667</v>
      </c>
      <c r="R57" s="11">
        <v>17.93257142857143</v>
      </c>
      <c r="S57" s="11">
        <v>18.3795</v>
      </c>
      <c r="T57" s="11">
        <v>19.0048</v>
      </c>
      <c r="U57" s="11">
        <v>19.422</v>
      </c>
      <c r="V57" s="11">
        <v>19.943250000000003</v>
      </c>
      <c r="W57" s="11">
        <v>20.256</v>
      </c>
      <c r="X57" s="11">
        <v>20.8815</v>
      </c>
      <c r="Y57" s="16" t="s">
        <v>389</v>
      </c>
    </row>
    <row r="58" spans="1:25" ht="18.9" customHeight="1">
      <c r="A58" s="230" t="s">
        <v>66</v>
      </c>
      <c r="B58" s="11">
        <v>0</v>
      </c>
      <c r="C58" s="11">
        <v>0.570857142857143</v>
      </c>
      <c r="D58" s="11">
        <v>1.0545000000000002</v>
      </c>
      <c r="E58" s="11">
        <v>3.8627999999999996</v>
      </c>
      <c r="F58" s="11">
        <v>5.661</v>
      </c>
      <c r="G58" s="11">
        <v>7.452857142857143</v>
      </c>
      <c r="H58" s="11">
        <v>9.074250000000001</v>
      </c>
      <c r="I58" s="11">
        <v>10.039333333333333</v>
      </c>
      <c r="J58" s="11">
        <v>10.978000000000002</v>
      </c>
      <c r="K58" s="11">
        <v>12.459833333333334</v>
      </c>
      <c r="L58" s="11">
        <v>13.629285714285713</v>
      </c>
      <c r="M58" s="11">
        <v>14.631250000000001</v>
      </c>
      <c r="N58" s="11">
        <v>15.410555555555556</v>
      </c>
      <c r="O58" s="11">
        <v>16.034000000000002</v>
      </c>
      <c r="P58" s="11">
        <v>17.360400000000002</v>
      </c>
      <c r="Q58" s="11">
        <v>18.259533333333337</v>
      </c>
      <c r="R58" s="11">
        <v>18.984171428571425</v>
      </c>
      <c r="S58" s="11">
        <v>19.5943</v>
      </c>
      <c r="T58" s="11">
        <v>20.448439999999998</v>
      </c>
      <c r="U58" s="11">
        <v>21.017866666666666</v>
      </c>
      <c r="V58" s="11">
        <v>21.9461</v>
      </c>
      <c r="W58" s="11">
        <v>22.55188</v>
      </c>
      <c r="X58" s="11">
        <v>23.763440000000003</v>
      </c>
      <c r="Y58" s="16" t="s">
        <v>390</v>
      </c>
    </row>
    <row r="59" spans="1:25" ht="18.9" customHeight="1">
      <c r="A59" s="230" t="s">
        <v>69</v>
      </c>
      <c r="B59" s="250">
        <v>0</v>
      </c>
      <c r="C59" s="250">
        <v>0.2234285714285714</v>
      </c>
      <c r="D59" s="250">
        <v>1.1857499999999999</v>
      </c>
      <c r="E59" s="250">
        <v>4.062400000000001</v>
      </c>
      <c r="F59" s="250">
        <v>6.7333333333333325</v>
      </c>
      <c r="G59" s="250">
        <v>8.545285714285713</v>
      </c>
      <c r="H59" s="250">
        <v>9.981124999999999</v>
      </c>
      <c r="I59" s="250">
        <v>10.955333333333336</v>
      </c>
      <c r="J59" s="250">
        <v>11.773800000000001</v>
      </c>
      <c r="K59" s="250">
        <v>12.93625</v>
      </c>
      <c r="L59" s="250">
        <v>13.766714285714288</v>
      </c>
      <c r="M59" s="250">
        <v>14.413874999999997</v>
      </c>
      <c r="N59" s="250">
        <v>15.045833333333333</v>
      </c>
      <c r="O59" s="250">
        <v>15.63375</v>
      </c>
      <c r="P59" s="250">
        <v>16.692</v>
      </c>
      <c r="Q59" s="250">
        <v>17.397499999999997</v>
      </c>
      <c r="R59" s="250">
        <v>18.07602857142857</v>
      </c>
      <c r="S59" s="250">
        <v>18.606524999999998</v>
      </c>
      <c r="T59" s="250">
        <v>19.34922</v>
      </c>
      <c r="U59" s="250">
        <v>19.84435</v>
      </c>
      <c r="V59" s="250">
        <v>20.463262500000003</v>
      </c>
      <c r="W59" s="250">
        <v>20.83461</v>
      </c>
      <c r="X59" s="250">
        <v>21.577305000000003</v>
      </c>
      <c r="Y59" s="16" t="s">
        <v>391</v>
      </c>
    </row>
    <row r="60" spans="1:25" ht="18.9" customHeight="1">
      <c r="A60" s="230" t="s">
        <v>72</v>
      </c>
      <c r="B60" s="11">
        <v>0.13333333333333333</v>
      </c>
      <c r="C60" s="11">
        <v>0.1142857142857143</v>
      </c>
      <c r="D60" s="11">
        <v>0.1</v>
      </c>
      <c r="E60" s="11">
        <v>0.5648</v>
      </c>
      <c r="F60" s="11">
        <v>2.7635</v>
      </c>
      <c r="G60" s="11">
        <v>3.6501428571428574</v>
      </c>
      <c r="H60" s="11">
        <v>5.698499999999999</v>
      </c>
      <c r="I60" s="11">
        <v>7.525111111111111</v>
      </c>
      <c r="J60" s="11">
        <v>9.602599999999999</v>
      </c>
      <c r="K60" s="11">
        <v>11.462166666666665</v>
      </c>
      <c r="L60" s="11">
        <v>12.916285714285717</v>
      </c>
      <c r="M60" s="11">
        <v>14.179937500000001</v>
      </c>
      <c r="N60" s="11">
        <v>15.134166666666667</v>
      </c>
      <c r="O60" s="11">
        <v>16.0192</v>
      </c>
      <c r="P60" s="11">
        <v>17.78688</v>
      </c>
      <c r="Q60" s="11">
        <v>19.110933333333335</v>
      </c>
      <c r="R60" s="11">
        <v>20.056714285714285</v>
      </c>
      <c r="S60" s="11">
        <v>20.779025</v>
      </c>
      <c r="T60" s="11">
        <v>21.99372</v>
      </c>
      <c r="U60" s="11">
        <v>22.96845</v>
      </c>
      <c r="V60" s="11">
        <v>24.293075</v>
      </c>
      <c r="W60" s="11">
        <v>25.3141</v>
      </c>
      <c r="X60" s="11">
        <v>27.35615</v>
      </c>
      <c r="Y60" s="16" t="s">
        <v>392</v>
      </c>
    </row>
    <row r="61" spans="1:25" ht="18.9" customHeight="1">
      <c r="A61" s="230" t="s">
        <v>75</v>
      </c>
      <c r="B61" s="250">
        <v>0</v>
      </c>
      <c r="C61" s="250">
        <v>0</v>
      </c>
      <c r="D61" s="250">
        <v>0</v>
      </c>
      <c r="E61" s="250">
        <v>0.7283999999999999</v>
      </c>
      <c r="F61" s="250">
        <v>3.650333333333333</v>
      </c>
      <c r="G61" s="250">
        <v>7.031714285714285</v>
      </c>
      <c r="H61" s="250">
        <v>10.011375000000001</v>
      </c>
      <c r="I61" s="250">
        <v>12.385888888888887</v>
      </c>
      <c r="J61" s="250">
        <v>14.668500000000002</v>
      </c>
      <c r="K61" s="250">
        <v>16.20491666666667</v>
      </c>
      <c r="L61" s="250">
        <v>17.192285714285717</v>
      </c>
      <c r="M61" s="250">
        <v>18.140062500000003</v>
      </c>
      <c r="N61" s="250">
        <v>18.97838888888889</v>
      </c>
      <c r="O61" s="250">
        <v>19.88255</v>
      </c>
      <c r="P61" s="250">
        <v>21.62864</v>
      </c>
      <c r="Q61" s="250">
        <v>22.998966666666664</v>
      </c>
      <c r="R61" s="250">
        <v>24.13922857142857</v>
      </c>
      <c r="S61" s="250">
        <v>25.149125</v>
      </c>
      <c r="T61" s="250">
        <v>26.84924</v>
      </c>
      <c r="U61" s="250">
        <v>28.295133333333332</v>
      </c>
      <c r="V61" s="250">
        <v>29.73</v>
      </c>
      <c r="W61" s="250">
        <v>29.784</v>
      </c>
      <c r="X61" s="250">
        <v>29.892000000000003</v>
      </c>
      <c r="Y61" s="16" t="s">
        <v>393</v>
      </c>
    </row>
    <row r="62" spans="1:25" ht="18.9" customHeight="1">
      <c r="A62" s="230" t="s">
        <v>20</v>
      </c>
      <c r="B62" s="11">
        <v>0.22666666666666668</v>
      </c>
      <c r="C62" s="11">
        <v>2.645142857142857</v>
      </c>
      <c r="D62" s="11">
        <v>3.451749999999999</v>
      </c>
      <c r="E62" s="11">
        <v>5.4734</v>
      </c>
      <c r="F62" s="11">
        <v>6.9973333333333345</v>
      </c>
      <c r="G62" s="11">
        <v>8.479285714285714</v>
      </c>
      <c r="H62" s="11">
        <v>9.144749999999998</v>
      </c>
      <c r="I62" s="11">
        <v>10.057555555555554</v>
      </c>
      <c r="J62" s="11">
        <v>10.952700000000002</v>
      </c>
      <c r="K62" s="11">
        <v>12.666166666666667</v>
      </c>
      <c r="L62" s="11">
        <v>14.079857142857142</v>
      </c>
      <c r="M62" s="11">
        <v>15.431437500000001</v>
      </c>
      <c r="N62" s="11">
        <v>16.59761111111111</v>
      </c>
      <c r="O62" s="11">
        <v>17.851300000000002</v>
      </c>
      <c r="P62" s="11">
        <v>20.5102</v>
      </c>
      <c r="Q62" s="11">
        <v>22.526733333333333</v>
      </c>
      <c r="R62" s="11">
        <v>23.302971428571425</v>
      </c>
      <c r="S62" s="11">
        <v>23.60925</v>
      </c>
      <c r="T62" s="11">
        <v>24.09186</v>
      </c>
      <c r="U62" s="11">
        <v>24.557433333333336</v>
      </c>
      <c r="V62" s="11">
        <v>25.184025</v>
      </c>
      <c r="W62" s="11">
        <v>25.213220000000003</v>
      </c>
      <c r="X62" s="11">
        <v>25.27161</v>
      </c>
      <c r="Y62" s="16" t="s">
        <v>394</v>
      </c>
    </row>
    <row r="63" spans="1:25" ht="18.9" customHeight="1">
      <c r="A63" s="230" t="s">
        <v>21</v>
      </c>
      <c r="B63" s="11">
        <v>2.816</v>
      </c>
      <c r="C63" s="11">
        <v>3.7302857142857135</v>
      </c>
      <c r="D63" s="11">
        <v>5.183999999999999</v>
      </c>
      <c r="E63" s="11">
        <v>8.1408</v>
      </c>
      <c r="F63" s="11">
        <v>9.6256</v>
      </c>
      <c r="G63" s="11">
        <v>11.382857142857143</v>
      </c>
      <c r="H63" s="11">
        <v>12.78</v>
      </c>
      <c r="I63" s="11">
        <v>14.32746666666667</v>
      </c>
      <c r="J63" s="11">
        <v>15.590399999999999</v>
      </c>
      <c r="K63" s="11">
        <v>17.264</v>
      </c>
      <c r="L63" s="11">
        <v>18.59657142857143</v>
      </c>
      <c r="M63" s="11">
        <v>19.716</v>
      </c>
      <c r="N63" s="11">
        <v>20.69333333333333</v>
      </c>
      <c r="O63" s="11">
        <v>21.5712</v>
      </c>
      <c r="P63" s="11">
        <v>23.47008</v>
      </c>
      <c r="Q63" s="11">
        <v>24.8384</v>
      </c>
      <c r="R63" s="11">
        <v>25.90902857142857</v>
      </c>
      <c r="S63" s="11">
        <v>26.702400000000004</v>
      </c>
      <c r="T63" s="11">
        <v>26.929920000000003</v>
      </c>
      <c r="U63" s="11">
        <v>27.0816</v>
      </c>
      <c r="V63" s="11">
        <v>27.2712</v>
      </c>
      <c r="W63" s="11">
        <v>27.384959999999996</v>
      </c>
      <c r="X63" s="11">
        <v>27.61248</v>
      </c>
      <c r="Y63" s="16" t="s">
        <v>395</v>
      </c>
    </row>
    <row r="64" spans="1:25" ht="18.9" customHeight="1">
      <c r="A64" s="230" t="s">
        <v>22</v>
      </c>
      <c r="B64" s="11">
        <v>0.16666666666666669</v>
      </c>
      <c r="C64" s="11">
        <v>0.14285714285714285</v>
      </c>
      <c r="D64" s="11">
        <v>0.125</v>
      </c>
      <c r="E64" s="11">
        <v>1.4004</v>
      </c>
      <c r="F64" s="11">
        <v>3.827166666666667</v>
      </c>
      <c r="G64" s="11">
        <v>5.895142857142858</v>
      </c>
      <c r="H64" s="11">
        <v>7.847874999999998</v>
      </c>
      <c r="I64" s="11">
        <v>9.325222222222223</v>
      </c>
      <c r="J64" s="11">
        <v>10.8826</v>
      </c>
      <c r="K64" s="11">
        <v>13.410833333333333</v>
      </c>
      <c r="L64" s="11">
        <v>15.238928571428573</v>
      </c>
      <c r="M64" s="11">
        <v>16.613937500000002</v>
      </c>
      <c r="N64" s="11">
        <v>17.776888888888887</v>
      </c>
      <c r="O64" s="11">
        <v>18.707250000000002</v>
      </c>
      <c r="P64" s="11">
        <v>20.38196</v>
      </c>
      <c r="Q64" s="11">
        <v>21.6336</v>
      </c>
      <c r="R64" s="11">
        <v>22.568542857142855</v>
      </c>
      <c r="S64" s="11">
        <v>23.394550000000002</v>
      </c>
      <c r="T64" s="11">
        <v>24.6559</v>
      </c>
      <c r="U64" s="11">
        <v>25.625583333333335</v>
      </c>
      <c r="V64" s="11">
        <v>27.081287500000002</v>
      </c>
      <c r="W64" s="11">
        <v>28.13175</v>
      </c>
      <c r="X64" s="11">
        <v>30.705160000000003</v>
      </c>
      <c r="Y64" s="16" t="s">
        <v>396</v>
      </c>
    </row>
    <row r="65" spans="1:25" ht="18.9" customHeight="1">
      <c r="A65" s="230" t="s">
        <v>23</v>
      </c>
      <c r="B65" s="250">
        <v>0</v>
      </c>
      <c r="C65" s="250">
        <v>0</v>
      </c>
      <c r="D65" s="250">
        <v>0.9417500000000001</v>
      </c>
      <c r="E65" s="250">
        <v>2.547</v>
      </c>
      <c r="F65" s="250">
        <v>4.892666666666667</v>
      </c>
      <c r="G65" s="250">
        <v>9.139857142857144</v>
      </c>
      <c r="H65" s="250">
        <v>12.603</v>
      </c>
      <c r="I65" s="250">
        <v>13.610777777777777</v>
      </c>
      <c r="J65" s="250">
        <v>14.4171</v>
      </c>
      <c r="K65" s="250">
        <v>16.38383333333333</v>
      </c>
      <c r="L65" s="250">
        <v>17.815642857142855</v>
      </c>
      <c r="M65" s="250">
        <v>18.889499999999998</v>
      </c>
      <c r="N65" s="250">
        <v>19.72861111111111</v>
      </c>
      <c r="O65" s="250">
        <v>20.7452</v>
      </c>
      <c r="P65" s="250">
        <v>22.575039999999998</v>
      </c>
      <c r="Q65" s="250">
        <v>23.794933333333333</v>
      </c>
      <c r="R65" s="250">
        <v>24.666285714285717</v>
      </c>
      <c r="S65" s="250">
        <v>25.349700000000002</v>
      </c>
      <c r="T65" s="250">
        <v>26.50776</v>
      </c>
      <c r="U65" s="250">
        <v>27.279800000000005</v>
      </c>
      <c r="V65" s="250">
        <v>28.244850000000003</v>
      </c>
      <c r="W65" s="250">
        <v>28.823879999999996</v>
      </c>
      <c r="X65" s="250">
        <v>29.981939999999994</v>
      </c>
      <c r="Y65" s="16" t="s">
        <v>397</v>
      </c>
    </row>
    <row r="66" spans="1:25" ht="18.9" customHeight="1">
      <c r="A66" s="230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16"/>
    </row>
    <row r="67" spans="1:25" ht="18.9" customHeight="1">
      <c r="A67" s="231" t="s">
        <v>90</v>
      </c>
      <c r="B67" s="250">
        <v>0</v>
      </c>
      <c r="C67" s="250">
        <v>0</v>
      </c>
      <c r="D67" s="250">
        <v>0</v>
      </c>
      <c r="E67" s="250">
        <v>0.24319999999999997</v>
      </c>
      <c r="F67" s="250">
        <v>0.331</v>
      </c>
      <c r="G67" s="250">
        <v>0.3962857142857142</v>
      </c>
      <c r="H67" s="250">
        <v>0.45674999999999993</v>
      </c>
      <c r="I67" s="250">
        <v>0.542888888888889</v>
      </c>
      <c r="J67" s="250">
        <v>0.7526</v>
      </c>
      <c r="K67" s="250">
        <v>1.0791666666666666</v>
      </c>
      <c r="L67" s="250">
        <v>1.3492857142857144</v>
      </c>
      <c r="M67" s="250">
        <v>1.733875</v>
      </c>
      <c r="N67" s="250">
        <v>2.2694444444444444</v>
      </c>
      <c r="O67" s="250">
        <v>2.7025</v>
      </c>
      <c r="P67" s="250">
        <v>3.8128800000000003</v>
      </c>
      <c r="Q67" s="250">
        <v>4.8318</v>
      </c>
      <c r="R67" s="250">
        <v>5.7129714285714295</v>
      </c>
      <c r="S67" s="250">
        <v>6.609249999999999</v>
      </c>
      <c r="T67" s="250">
        <v>7.9274</v>
      </c>
      <c r="U67" s="250">
        <v>8.806166666666666</v>
      </c>
      <c r="V67" s="250">
        <v>9.904625</v>
      </c>
      <c r="W67" s="250">
        <v>10.563699999999999</v>
      </c>
      <c r="X67" s="250">
        <v>11.47011</v>
      </c>
      <c r="Y67" s="16" t="s">
        <v>438</v>
      </c>
    </row>
    <row r="68" spans="2:12" ht="18.9" customHeight="1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</row>
    <row r="69" spans="2:12" ht="18.9" customHeight="1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</row>
    <row r="70" spans="2:12" ht="18.9" customHeight="1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</row>
    <row r="71" spans="2:12" ht="18.9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</row>
    <row r="72" spans="2:12" ht="18.9" customHeight="1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</row>
    <row r="73" spans="2:12" ht="18.9" customHeight="1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</row>
    <row r="74" spans="2:12" ht="18.9" customHeight="1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</row>
    <row r="75" spans="2:12" ht="18.9" customHeight="1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</row>
    <row r="76" spans="2:12" ht="12.75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</row>
    <row r="77" spans="2:12" ht="12.75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</row>
    <row r="78" spans="2:12" ht="12.75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</row>
    <row r="79" spans="2:12" ht="12.75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</row>
    <row r="80" spans="2:12" ht="12.75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</row>
    <row r="81" spans="2:12" ht="12.75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</row>
    <row r="82" spans="2:12" ht="12.75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</row>
    <row r="83" spans="2:12" ht="12.75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</row>
    <row r="84" spans="2:12" ht="12.75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</row>
    <row r="85" spans="2:12" ht="12.75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</row>
    <row r="86" spans="2:12" ht="12.75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</row>
    <row r="87" spans="2:12" ht="12.75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</row>
    <row r="88" spans="2:12" ht="12.75"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</row>
    <row r="89" spans="2:12" ht="12.75"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</row>
    <row r="90" spans="2:12" ht="12.75"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</row>
    <row r="91" spans="2:12" ht="12.75"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</row>
    <row r="92" spans="2:12" ht="12.75"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</row>
    <row r="93" spans="2:12" ht="12.75"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</row>
    <row r="94" spans="2:12" ht="12.75"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</row>
    <row r="95" spans="2:12" ht="12.75"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</row>
    <row r="96" spans="2:12" ht="12.75"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</row>
    <row r="97" spans="2:12" ht="12.75"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</row>
    <row r="98" spans="2:12" ht="12.75"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</row>
    <row r="99" spans="2:12" ht="12.75"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</row>
    <row r="100" spans="2:12" ht="12.75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</row>
    <row r="101" spans="2:12" ht="12.75"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</row>
    <row r="102" spans="2:12" ht="12.75"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</row>
    <row r="103" spans="2:12" ht="12.75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</row>
    <row r="104" spans="2:12" ht="12.75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</row>
    <row r="105" spans="2:12" ht="12.75"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</row>
    <row r="106" spans="2:12" ht="12.75"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</row>
    <row r="107" spans="2:12" ht="12.75"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</row>
    <row r="108" spans="2:12" ht="12.75"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</row>
    <row r="109" spans="2:12" ht="12.75"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</row>
    <row r="110" spans="2:12" ht="12.75"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</row>
    <row r="111" spans="2:12" ht="12.75"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</row>
    <row r="112" spans="2:12" ht="12.75"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</row>
    <row r="113" spans="2:12" ht="12.75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</row>
    <row r="114" spans="2:12" ht="12.75"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</row>
    <row r="115" spans="2:12" ht="12.75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</row>
    <row r="116" spans="2:12" ht="12.75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</row>
    <row r="117" spans="2:12" ht="12.75"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</row>
    <row r="118" spans="2:12" ht="12.75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</row>
    <row r="119" spans="2:12" ht="12.75"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</row>
    <row r="120" spans="2:12" ht="12.75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</row>
  </sheetData>
  <mergeCells count="6">
    <mergeCell ref="M9:X9"/>
    <mergeCell ref="M39:X39"/>
    <mergeCell ref="B39:L39"/>
    <mergeCell ref="B6:L6"/>
    <mergeCell ref="M6:X6"/>
    <mergeCell ref="B9:L9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3" r:id="rId1"/>
  <headerFooter alignWithMargins="0">
    <oddHeader>&amp;C&amp;"Helvetica,Fett"&amp;12 2013</oddHeader>
    <oddFooter xml:space="preserve">&amp;C&amp;"Helvetica,Standard" Eidg. Steuerverwaltung  -  Administration fédérale des contributions  -  Amministrazione federale delle contribuzioni&amp;R38 - 39 </oddFooter>
  </headerFooter>
  <colBreaks count="1" manualBreakCount="1">
    <brk id="12" max="1638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24"/>
  <sheetViews>
    <sheetView zoomScale="75" zoomScaleNormal="75" workbookViewId="0" topLeftCell="A1"/>
  </sheetViews>
  <sheetFormatPr defaultColWidth="12.7109375" defaultRowHeight="12.75"/>
  <cols>
    <col min="1" max="1" width="31.140625" style="4" customWidth="1"/>
    <col min="2" max="2" width="13.7109375" style="4" bestFit="1" customWidth="1"/>
    <col min="3" max="13" width="11.7109375" style="4" customWidth="1"/>
    <col min="14" max="15" width="12.7109375" style="196" customWidth="1"/>
    <col min="16" max="16" width="14.7109375" style="196" customWidth="1"/>
    <col min="17" max="18" width="5.7109375" style="198" customWidth="1"/>
    <col min="19" max="19" width="4.7109375" style="198" customWidth="1"/>
    <col min="20" max="24" width="5.7109375" style="198" customWidth="1"/>
    <col min="25" max="33" width="12.7109375" style="196" customWidth="1"/>
    <col min="34" max="16384" width="12.7109375" style="4" customWidth="1"/>
  </cols>
  <sheetData>
    <row r="1" spans="1:33" s="462" customFormat="1" ht="18.9" customHeight="1">
      <c r="A1" s="463" t="s">
        <v>266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0"/>
      <c r="O1" s="460"/>
      <c r="P1" s="460"/>
      <c r="Q1" s="461"/>
      <c r="R1" s="461"/>
      <c r="S1" s="461"/>
      <c r="T1" s="461"/>
      <c r="U1" s="461"/>
      <c r="V1" s="461"/>
      <c r="W1" s="461"/>
      <c r="X1" s="461"/>
      <c r="Y1" s="460"/>
      <c r="Z1" s="460"/>
      <c r="AA1" s="460"/>
      <c r="AB1" s="460"/>
      <c r="AC1" s="460"/>
      <c r="AD1" s="460"/>
      <c r="AE1" s="460"/>
      <c r="AF1" s="460"/>
      <c r="AG1" s="460"/>
    </row>
    <row r="2" spans="1:13" ht="35.25" customHeight="1">
      <c r="A2" s="625" t="s">
        <v>150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</row>
    <row r="3" spans="2:13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0" ht="18.9" customHeight="1">
      <c r="A4" s="7" t="s">
        <v>62</v>
      </c>
      <c r="B4" s="3"/>
      <c r="C4" s="3"/>
      <c r="D4" s="3"/>
      <c r="E4" s="3"/>
      <c r="F4" s="3"/>
      <c r="G4" s="3"/>
      <c r="H4" s="3"/>
      <c r="I4" s="3"/>
      <c r="J4" s="3"/>
    </row>
    <row r="5" spans="1:10" ht="18.9" customHeight="1">
      <c r="A5" s="632" t="s">
        <v>34</v>
      </c>
      <c r="B5" s="632"/>
      <c r="C5" s="632"/>
      <c r="D5" s="632"/>
      <c r="E5" s="632"/>
      <c r="F5" s="632"/>
      <c r="G5" s="632"/>
      <c r="H5" s="632"/>
      <c r="I5" s="632"/>
      <c r="J5" s="632"/>
    </row>
    <row r="6" ht="18.9" customHeight="1">
      <c r="A6" s="435" t="s">
        <v>35</v>
      </c>
    </row>
    <row r="7" ht="18.9" customHeight="1">
      <c r="A7" s="3"/>
    </row>
    <row r="8" ht="18.9" customHeight="1">
      <c r="A8" s="6">
        <v>18</v>
      </c>
    </row>
    <row r="9" spans="1:13" ht="18.9" customHeight="1" thickBot="1">
      <c r="A9" s="7" t="s">
        <v>10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3" ht="18.9" customHeight="1" thickBot="1">
      <c r="A10" s="7" t="s">
        <v>11</v>
      </c>
      <c r="B10" s="626" t="s">
        <v>295</v>
      </c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628"/>
    </row>
    <row r="11" spans="1:33" s="189" customFormat="1" ht="18.9" customHeight="1">
      <c r="A11" s="7" t="s">
        <v>293</v>
      </c>
      <c r="B11" s="194">
        <v>20000</v>
      </c>
      <c r="C11" s="194">
        <v>30000</v>
      </c>
      <c r="D11" s="194">
        <v>40000</v>
      </c>
      <c r="E11" s="194">
        <v>50000</v>
      </c>
      <c r="F11" s="194">
        <v>60000</v>
      </c>
      <c r="G11" s="194">
        <v>70000</v>
      </c>
      <c r="H11" s="194">
        <v>80000</v>
      </c>
      <c r="I11" s="194">
        <v>90000</v>
      </c>
      <c r="J11" s="194">
        <v>100000</v>
      </c>
      <c r="K11" s="194">
        <v>150000</v>
      </c>
      <c r="L11" s="194">
        <v>200000</v>
      </c>
      <c r="M11" s="194">
        <v>500000</v>
      </c>
      <c r="N11" s="197"/>
      <c r="O11" s="197"/>
      <c r="P11" s="197"/>
      <c r="Q11" s="199"/>
      <c r="R11" s="199"/>
      <c r="S11" s="199"/>
      <c r="T11" s="199"/>
      <c r="U11" s="199"/>
      <c r="V11" s="199"/>
      <c r="W11" s="199"/>
      <c r="X11" s="199"/>
      <c r="Y11" s="197"/>
      <c r="Z11" s="197"/>
      <c r="AA11" s="197"/>
      <c r="AB11" s="197"/>
      <c r="AC11" s="197"/>
      <c r="AD11" s="197"/>
      <c r="AE11" s="197"/>
      <c r="AF11" s="197"/>
      <c r="AG11" s="197"/>
    </row>
    <row r="12" spans="1:33" s="189" customFormat="1" ht="18.9" customHeight="1">
      <c r="A12" s="7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97"/>
      <c r="O12" s="197"/>
      <c r="P12" s="197"/>
      <c r="Q12" s="199"/>
      <c r="R12" s="199"/>
      <c r="S12" s="199"/>
      <c r="T12" s="199"/>
      <c r="U12" s="199"/>
      <c r="V12" s="199"/>
      <c r="W12" s="199"/>
      <c r="X12" s="199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s="189" customFormat="1" ht="18.9" customHeight="1">
      <c r="A13" s="187"/>
      <c r="B13" s="629" t="s">
        <v>265</v>
      </c>
      <c r="C13" s="630"/>
      <c r="D13" s="630"/>
      <c r="E13" s="630"/>
      <c r="F13" s="630"/>
      <c r="G13" s="630"/>
      <c r="H13" s="630"/>
      <c r="I13" s="630"/>
      <c r="J13" s="630"/>
      <c r="K13" s="630"/>
      <c r="L13" s="630"/>
      <c r="M13" s="631"/>
      <c r="N13" s="197"/>
      <c r="O13" s="197"/>
      <c r="P13" s="197"/>
      <c r="Q13" s="199"/>
      <c r="R13" s="199"/>
      <c r="S13" s="199"/>
      <c r="T13" s="199"/>
      <c r="U13" s="199"/>
      <c r="V13" s="199"/>
      <c r="W13" s="199"/>
      <c r="X13" s="199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13" ht="18.9" customHeight="1">
      <c r="A14" s="9" t="s">
        <v>169</v>
      </c>
      <c r="B14" s="15">
        <v>77.89999999999999</v>
      </c>
      <c r="C14" s="15">
        <v>103.04999999999995</v>
      </c>
      <c r="D14" s="15">
        <v>357.2499999999998</v>
      </c>
      <c r="E14" s="15">
        <v>492.35000000000014</v>
      </c>
      <c r="F14" s="15">
        <v>716.7999999999997</v>
      </c>
      <c r="G14" s="15">
        <v>1023.6499999999996</v>
      </c>
      <c r="H14" s="15">
        <v>1378.5999999999995</v>
      </c>
      <c r="I14" s="15">
        <v>1603.0000000000018</v>
      </c>
      <c r="J14" s="15">
        <v>1829.7000000000007</v>
      </c>
      <c r="K14" s="15">
        <v>3751.000000000002</v>
      </c>
      <c r="L14" s="15">
        <v>5365.499999999996</v>
      </c>
      <c r="M14" s="15">
        <v>16224.650000000009</v>
      </c>
    </row>
    <row r="15" spans="1:13" ht="18.9" customHeight="1">
      <c r="A15" s="9" t="s">
        <v>67</v>
      </c>
      <c r="B15" s="15">
        <v>44.45</v>
      </c>
      <c r="C15" s="15">
        <v>765.75</v>
      </c>
      <c r="D15" s="15">
        <v>1577.8</v>
      </c>
      <c r="E15" s="15">
        <v>2176.7</v>
      </c>
      <c r="F15" s="15">
        <v>2178.5999999999995</v>
      </c>
      <c r="G15" s="15">
        <v>2345.0999999999995</v>
      </c>
      <c r="H15" s="15">
        <v>2686.2</v>
      </c>
      <c r="I15" s="15">
        <v>3126.7999999999993</v>
      </c>
      <c r="J15" s="15">
        <v>3358.399999999998</v>
      </c>
      <c r="K15" s="15">
        <v>5423.149999999998</v>
      </c>
      <c r="L15" s="15">
        <v>7455.149999999998</v>
      </c>
      <c r="M15" s="15">
        <v>17879.699999999997</v>
      </c>
    </row>
    <row r="16" spans="1:13" ht="18.9" customHeight="1">
      <c r="A16" s="9" t="s">
        <v>70</v>
      </c>
      <c r="B16" s="15">
        <v>21.599999999999994</v>
      </c>
      <c r="C16" s="15">
        <v>637.2</v>
      </c>
      <c r="D16" s="15">
        <v>907.1999999999998</v>
      </c>
      <c r="E16" s="15">
        <v>1101.5999999999995</v>
      </c>
      <c r="F16" s="15">
        <v>1409.4499999999998</v>
      </c>
      <c r="G16" s="15">
        <v>1603.75</v>
      </c>
      <c r="H16" s="15">
        <v>1798.1500000000015</v>
      </c>
      <c r="I16" s="15">
        <v>1992.550000000001</v>
      </c>
      <c r="J16" s="15">
        <v>2147.3500000000004</v>
      </c>
      <c r="K16" s="15">
        <v>3727.850000000002</v>
      </c>
      <c r="L16" s="15">
        <v>5157.4000000000015</v>
      </c>
      <c r="M16" s="15">
        <v>11630.200000000012</v>
      </c>
    </row>
    <row r="17" spans="1:13" ht="18.9" customHeight="1">
      <c r="A17" s="9" t="s">
        <v>73</v>
      </c>
      <c r="B17" s="15">
        <v>0</v>
      </c>
      <c r="C17" s="15">
        <v>662.156</v>
      </c>
      <c r="D17" s="15">
        <v>978.1850000000002</v>
      </c>
      <c r="E17" s="15">
        <v>1158.7730000000001</v>
      </c>
      <c r="F17" s="15">
        <v>1309.2630000000008</v>
      </c>
      <c r="G17" s="15">
        <v>1264.116000000001</v>
      </c>
      <c r="H17" s="15">
        <v>1369.4590000000007</v>
      </c>
      <c r="I17" s="15">
        <v>1489.8509999999987</v>
      </c>
      <c r="J17" s="15">
        <v>1685.4879999999994</v>
      </c>
      <c r="K17" s="15">
        <v>2874.3589999999967</v>
      </c>
      <c r="L17" s="15">
        <v>3671.9559999999983</v>
      </c>
      <c r="M17" s="15">
        <v>8337.146000000008</v>
      </c>
    </row>
    <row r="18" spans="1:13" ht="18.9" customHeight="1">
      <c r="A18" s="9" t="s">
        <v>76</v>
      </c>
      <c r="B18" s="15">
        <v>-20.75000000000003</v>
      </c>
      <c r="C18" s="15">
        <v>169.70000000000005</v>
      </c>
      <c r="D18" s="15">
        <v>457.54999999999995</v>
      </c>
      <c r="E18" s="15">
        <v>590.9500000000003</v>
      </c>
      <c r="F18" s="15">
        <v>458.89999999999964</v>
      </c>
      <c r="G18" s="15">
        <v>673.9000000000001</v>
      </c>
      <c r="H18" s="15">
        <v>1122.1999999999998</v>
      </c>
      <c r="I18" s="15">
        <v>1276.8500000000004</v>
      </c>
      <c r="J18" s="15">
        <v>1500.0999999999995</v>
      </c>
      <c r="K18" s="15">
        <v>2141</v>
      </c>
      <c r="L18" s="15">
        <v>2747.2000000000007</v>
      </c>
      <c r="M18" s="15">
        <v>6696.75</v>
      </c>
    </row>
    <row r="19" spans="1:13" ht="18.9" customHeight="1">
      <c r="A19" s="9" t="s">
        <v>79</v>
      </c>
      <c r="B19" s="15">
        <v>27.150000000000002</v>
      </c>
      <c r="C19" s="15">
        <v>747.4499999999999</v>
      </c>
      <c r="D19" s="15">
        <v>992.1000000000001</v>
      </c>
      <c r="E19" s="15">
        <v>1195.9499999999998</v>
      </c>
      <c r="F19" s="15">
        <v>1399.7999999999993</v>
      </c>
      <c r="G19" s="15">
        <v>1426.9499999999998</v>
      </c>
      <c r="H19" s="15">
        <v>1617.249999999999</v>
      </c>
      <c r="I19" s="15">
        <v>1739.5</v>
      </c>
      <c r="J19" s="15">
        <v>1861.7999999999993</v>
      </c>
      <c r="K19" s="15">
        <v>2609.250000000002</v>
      </c>
      <c r="L19" s="15">
        <v>3329.550000000003</v>
      </c>
      <c r="M19" s="15">
        <v>7542.449999999997</v>
      </c>
    </row>
    <row r="20" spans="1:13" ht="18.9" customHeight="1">
      <c r="A20" s="9" t="s">
        <v>82</v>
      </c>
      <c r="B20" s="15">
        <v>0</v>
      </c>
      <c r="C20" s="15">
        <v>314.95000000000005</v>
      </c>
      <c r="D20" s="15">
        <v>720.1499999999999</v>
      </c>
      <c r="E20" s="15">
        <v>1081.0500000000004</v>
      </c>
      <c r="F20" s="15">
        <v>1315.5000000000005</v>
      </c>
      <c r="G20" s="15">
        <v>1517.8999999999987</v>
      </c>
      <c r="H20" s="15">
        <v>1661.1999999999998</v>
      </c>
      <c r="I20" s="15">
        <v>1882.6500000000005</v>
      </c>
      <c r="J20" s="15">
        <v>2216.6500000000015</v>
      </c>
      <c r="K20" s="15">
        <v>3500.7999999999975</v>
      </c>
      <c r="L20" s="15">
        <v>4533.799999999999</v>
      </c>
      <c r="M20" s="15">
        <v>8597.89999999998</v>
      </c>
    </row>
    <row r="21" spans="1:13" ht="18.9" customHeight="1">
      <c r="A21" s="9" t="s">
        <v>85</v>
      </c>
      <c r="B21" s="15">
        <v>200.60000000000002</v>
      </c>
      <c r="C21" s="15">
        <v>340.9999999999999</v>
      </c>
      <c r="D21" s="15">
        <v>896.5</v>
      </c>
      <c r="E21" s="15">
        <v>1112.1000000000004</v>
      </c>
      <c r="F21" s="15">
        <v>1418.0499999999993</v>
      </c>
      <c r="G21" s="15">
        <v>1613.6499999999996</v>
      </c>
      <c r="H21" s="15">
        <v>1809.199999999999</v>
      </c>
      <c r="I21" s="15">
        <v>2108.9000000000024</v>
      </c>
      <c r="J21" s="15">
        <v>2463.750000000002</v>
      </c>
      <c r="K21" s="15">
        <v>3460.5</v>
      </c>
      <c r="L21" s="15">
        <v>4754.450000000004</v>
      </c>
      <c r="M21" s="15">
        <v>13030.800000000003</v>
      </c>
    </row>
    <row r="22" spans="1:13" ht="18.9" customHeight="1">
      <c r="A22" s="9" t="s">
        <v>88</v>
      </c>
      <c r="B22" s="15">
        <v>0</v>
      </c>
      <c r="C22" s="15">
        <v>59.60000000000001</v>
      </c>
      <c r="D22" s="15">
        <v>221.95</v>
      </c>
      <c r="E22" s="15">
        <v>299.10000000000025</v>
      </c>
      <c r="F22" s="15">
        <v>435.04999999999995</v>
      </c>
      <c r="G22" s="15">
        <v>542.3499999999999</v>
      </c>
      <c r="H22" s="15">
        <v>622.0499999999997</v>
      </c>
      <c r="I22" s="15">
        <v>780.75</v>
      </c>
      <c r="J22" s="15">
        <v>1083.1499999999996</v>
      </c>
      <c r="K22" s="15">
        <v>1905.7000000000007</v>
      </c>
      <c r="L22" s="15">
        <v>4592.100000000002</v>
      </c>
      <c r="M22" s="15">
        <v>6413.000000000007</v>
      </c>
    </row>
    <row r="23" spans="1:13" ht="18.9" customHeight="1">
      <c r="A23" s="9" t="s">
        <v>64</v>
      </c>
      <c r="B23" s="15">
        <v>-31.34999999999998</v>
      </c>
      <c r="C23" s="15">
        <v>-41.69999999999999</v>
      </c>
      <c r="D23" s="15">
        <v>-75.49999999999977</v>
      </c>
      <c r="E23" s="15">
        <v>350.50000000000045</v>
      </c>
      <c r="F23" s="15">
        <v>798.3000000000006</v>
      </c>
      <c r="G23" s="15">
        <v>1800.0499999999993</v>
      </c>
      <c r="H23" s="15">
        <v>2105</v>
      </c>
      <c r="I23" s="15">
        <v>2503.4500000000007</v>
      </c>
      <c r="J23" s="15">
        <v>3059.800000000001</v>
      </c>
      <c r="K23" s="15">
        <v>5147.700000000001</v>
      </c>
      <c r="L23" s="15">
        <v>6534.549999999999</v>
      </c>
      <c r="M23" s="15">
        <v>14206.800000000017</v>
      </c>
    </row>
    <row r="24" spans="1:13" ht="18.9" customHeight="1">
      <c r="A24" s="9" t="s">
        <v>68</v>
      </c>
      <c r="B24" s="15">
        <v>0</v>
      </c>
      <c r="C24" s="15">
        <v>51.10000000000025</v>
      </c>
      <c r="D24" s="15">
        <v>1004.3499999999999</v>
      </c>
      <c r="E24" s="15">
        <v>1030.4499999999998</v>
      </c>
      <c r="F24" s="15">
        <v>1651.9500000000007</v>
      </c>
      <c r="G24" s="15">
        <v>2077</v>
      </c>
      <c r="H24" s="15">
        <v>2447.1000000000004</v>
      </c>
      <c r="I24" s="15">
        <v>2778.050000000001</v>
      </c>
      <c r="J24" s="15">
        <v>2962.1499999999996</v>
      </c>
      <c r="K24" s="15">
        <v>4414.0999999999985</v>
      </c>
      <c r="L24" s="15">
        <v>5985.649999999994</v>
      </c>
      <c r="M24" s="15">
        <v>14813.300000000003</v>
      </c>
    </row>
    <row r="25" spans="1:13" ht="18.9" customHeight="1">
      <c r="A25" s="9" t="s">
        <v>71</v>
      </c>
      <c r="B25" s="15">
        <v>0</v>
      </c>
      <c r="C25" s="15">
        <v>0</v>
      </c>
      <c r="D25" s="15">
        <v>225</v>
      </c>
      <c r="E25" s="15">
        <v>2389.3</v>
      </c>
      <c r="F25" s="15">
        <v>2633.05</v>
      </c>
      <c r="G25" s="15">
        <v>2901.2</v>
      </c>
      <c r="H25" s="15">
        <v>3169.3999999999996</v>
      </c>
      <c r="I25" s="15">
        <v>3461.949999999999</v>
      </c>
      <c r="J25" s="15">
        <v>3730.1499999999996</v>
      </c>
      <c r="K25" s="15">
        <v>5071.049999999999</v>
      </c>
      <c r="L25" s="15">
        <v>6363.200000000004</v>
      </c>
      <c r="M25" s="15">
        <v>16033.699999999997</v>
      </c>
    </row>
    <row r="26" spans="1:13" ht="18.9" customHeight="1">
      <c r="A26" s="9" t="s">
        <v>74</v>
      </c>
      <c r="B26" s="15">
        <v>0</v>
      </c>
      <c r="C26" s="15">
        <v>-42.599999999999966</v>
      </c>
      <c r="D26" s="15">
        <v>-27.249999999999943</v>
      </c>
      <c r="E26" s="15">
        <v>-42.25</v>
      </c>
      <c r="F26" s="15">
        <v>876.0499999999997</v>
      </c>
      <c r="G26" s="15">
        <v>1500.3000000000002</v>
      </c>
      <c r="H26" s="15">
        <v>1902.6499999999996</v>
      </c>
      <c r="I26" s="15">
        <v>2324.3</v>
      </c>
      <c r="J26" s="15">
        <v>2709.500000000002</v>
      </c>
      <c r="K26" s="15">
        <v>4493.75</v>
      </c>
      <c r="L26" s="15">
        <v>6360.350000000002</v>
      </c>
      <c r="M26" s="15">
        <v>16375.200000000012</v>
      </c>
    </row>
    <row r="27" spans="1:13" ht="18.9" customHeight="1">
      <c r="A27" s="9" t="s">
        <v>77</v>
      </c>
      <c r="B27" s="15">
        <v>0</v>
      </c>
      <c r="C27" s="15">
        <v>170.3</v>
      </c>
      <c r="D27" s="15">
        <v>505.60000000000014</v>
      </c>
      <c r="E27" s="15">
        <v>744.6000000000004</v>
      </c>
      <c r="F27" s="15">
        <v>731.4499999999989</v>
      </c>
      <c r="G27" s="15">
        <v>972.8999999999987</v>
      </c>
      <c r="H27" s="15">
        <v>1277.5999999999995</v>
      </c>
      <c r="I27" s="15">
        <v>1639.699999999999</v>
      </c>
      <c r="J27" s="15">
        <v>2237.800000000001</v>
      </c>
      <c r="K27" s="15">
        <v>4722.5999999999985</v>
      </c>
      <c r="L27" s="15">
        <v>6156.600000000006</v>
      </c>
      <c r="M27" s="15">
        <v>12385.25</v>
      </c>
    </row>
    <row r="28" spans="1:13" ht="18.9" customHeight="1">
      <c r="A28" s="9" t="s">
        <v>80</v>
      </c>
      <c r="B28" s="15">
        <v>212.8</v>
      </c>
      <c r="C28" s="15">
        <v>708.3</v>
      </c>
      <c r="D28" s="15">
        <v>967.5</v>
      </c>
      <c r="E28" s="15">
        <v>851.9499999999998</v>
      </c>
      <c r="F28" s="15">
        <v>1433.3500000000004</v>
      </c>
      <c r="G28" s="15">
        <v>1744.9499999999998</v>
      </c>
      <c r="H28" s="15">
        <v>2156.8999999999996</v>
      </c>
      <c r="I28" s="15">
        <v>2409.2000000000007</v>
      </c>
      <c r="J28" s="15">
        <v>2770.2000000000007</v>
      </c>
      <c r="K28" s="15">
        <v>4085.75</v>
      </c>
      <c r="L28" s="15">
        <v>5399.800000000003</v>
      </c>
      <c r="M28" s="15">
        <v>10966.800000000003</v>
      </c>
    </row>
    <row r="29" spans="1:13" ht="18.9" customHeight="1">
      <c r="A29" s="9" t="s">
        <v>83</v>
      </c>
      <c r="B29" s="15">
        <v>194.5</v>
      </c>
      <c r="C29" s="15">
        <v>433.5</v>
      </c>
      <c r="D29" s="15">
        <v>765.5499999999997</v>
      </c>
      <c r="E29" s="15">
        <v>1012.4499999999998</v>
      </c>
      <c r="F29" s="15">
        <v>1310.5</v>
      </c>
      <c r="G29" s="15">
        <v>1605.500000000001</v>
      </c>
      <c r="H29" s="15">
        <v>1952.0499999999993</v>
      </c>
      <c r="I29" s="15">
        <v>2324.749999999999</v>
      </c>
      <c r="J29" s="15">
        <v>2575.7999999999993</v>
      </c>
      <c r="K29" s="15">
        <v>3315.600000000002</v>
      </c>
      <c r="L29" s="15">
        <v>4414.199999999997</v>
      </c>
      <c r="M29" s="15">
        <v>8585</v>
      </c>
    </row>
    <row r="30" spans="1:13" ht="18.9" customHeight="1">
      <c r="A30" s="9" t="s">
        <v>86</v>
      </c>
      <c r="B30" s="15">
        <v>0</v>
      </c>
      <c r="C30" s="15">
        <v>480.55000000000007</v>
      </c>
      <c r="D30" s="15">
        <v>612.35</v>
      </c>
      <c r="E30" s="15">
        <v>1225.5</v>
      </c>
      <c r="F30" s="15">
        <v>1402.1999999999998</v>
      </c>
      <c r="G30" s="15">
        <v>1609.4000000000005</v>
      </c>
      <c r="H30" s="15">
        <v>2359.8</v>
      </c>
      <c r="I30" s="15">
        <v>2644.7999999999993</v>
      </c>
      <c r="J30" s="15">
        <v>2905.2999999999975</v>
      </c>
      <c r="K30" s="15">
        <v>4772.049999999999</v>
      </c>
      <c r="L30" s="15">
        <v>6215.25</v>
      </c>
      <c r="M30" s="15">
        <v>14603.399999999994</v>
      </c>
    </row>
    <row r="31" spans="1:13" ht="18.9" customHeight="1">
      <c r="A31" s="9" t="s">
        <v>89</v>
      </c>
      <c r="B31" s="15">
        <v>0</v>
      </c>
      <c r="C31" s="15">
        <v>32</v>
      </c>
      <c r="D31" s="15">
        <v>880</v>
      </c>
      <c r="E31" s="15">
        <v>1248</v>
      </c>
      <c r="F31" s="15">
        <v>1477</v>
      </c>
      <c r="G31" s="15">
        <v>1747</v>
      </c>
      <c r="H31" s="15">
        <v>2131</v>
      </c>
      <c r="I31" s="15">
        <v>2624</v>
      </c>
      <c r="J31" s="15">
        <v>2982</v>
      </c>
      <c r="K31" s="15">
        <v>4219</v>
      </c>
      <c r="L31" s="15">
        <v>4924</v>
      </c>
      <c r="M31" s="15">
        <v>12243</v>
      </c>
    </row>
    <row r="32" spans="1:13" ht="18.9" customHeight="1">
      <c r="A32" s="9" t="s">
        <v>66</v>
      </c>
      <c r="B32" s="15">
        <v>11.099999999999998</v>
      </c>
      <c r="C32" s="15">
        <v>328.5</v>
      </c>
      <c r="D32" s="15">
        <v>699.2999999999997</v>
      </c>
      <c r="E32" s="15">
        <v>854.6999999999998</v>
      </c>
      <c r="F32" s="15">
        <v>1216.4999999999995</v>
      </c>
      <c r="G32" s="15">
        <v>1538.4000000000015</v>
      </c>
      <c r="H32" s="15">
        <v>1918.0500000000002</v>
      </c>
      <c r="I32" s="15">
        <v>2237.7</v>
      </c>
      <c r="J32" s="15">
        <v>2652.8999999999996</v>
      </c>
      <c r="K32" s="15">
        <v>4404.450000000001</v>
      </c>
      <c r="L32" s="15">
        <v>5649.3499999999985</v>
      </c>
      <c r="M32" s="15">
        <v>13626.899999999994</v>
      </c>
    </row>
    <row r="33" spans="1:13" ht="18.9" customHeight="1">
      <c r="A33" s="9" t="s">
        <v>69</v>
      </c>
      <c r="B33" s="15">
        <v>0</v>
      </c>
      <c r="C33" s="15">
        <v>100.4</v>
      </c>
      <c r="D33" s="15">
        <v>572.15</v>
      </c>
      <c r="E33" s="15">
        <v>1257.5000000000002</v>
      </c>
      <c r="F33" s="15">
        <v>1447.3499999999995</v>
      </c>
      <c r="G33" s="15">
        <v>1666.3499999999995</v>
      </c>
      <c r="H33" s="15">
        <v>2016.749999999999</v>
      </c>
      <c r="I33" s="15">
        <v>2451.0999999999995</v>
      </c>
      <c r="J33" s="15">
        <v>2735.5</v>
      </c>
      <c r="K33" s="15">
        <v>4062.2999999999993</v>
      </c>
      <c r="L33" s="15">
        <v>5466.950000000001</v>
      </c>
      <c r="M33" s="15">
        <v>12747.749999999985</v>
      </c>
    </row>
    <row r="34" spans="1:13" ht="18.9" customHeight="1">
      <c r="A34" s="9" t="s">
        <v>72</v>
      </c>
      <c r="B34" s="15">
        <v>40</v>
      </c>
      <c r="C34" s="15">
        <v>-234.3</v>
      </c>
      <c r="D34" s="15">
        <v>-238.35000000000002</v>
      </c>
      <c r="E34" s="15">
        <v>86.70000000000005</v>
      </c>
      <c r="F34" s="15">
        <v>719.5999999999999</v>
      </c>
      <c r="G34" s="15">
        <v>911.5499999999997</v>
      </c>
      <c r="H34" s="15">
        <v>1644.7999999999993</v>
      </c>
      <c r="I34" s="15">
        <v>1918.9000000000005</v>
      </c>
      <c r="J34" s="15">
        <v>2361.500000000001</v>
      </c>
      <c r="K34" s="15">
        <v>3879.050000000003</v>
      </c>
      <c r="L34" s="15">
        <v>5561.900000000005</v>
      </c>
      <c r="M34" s="15">
        <v>14943.199999999997</v>
      </c>
    </row>
    <row r="35" spans="1:13" ht="18.9" customHeight="1">
      <c r="A35" s="9" t="s">
        <v>75</v>
      </c>
      <c r="B35" s="15">
        <v>0</v>
      </c>
      <c r="C35" s="15">
        <v>35.05</v>
      </c>
      <c r="D35" s="15">
        <v>1189.35</v>
      </c>
      <c r="E35" s="15">
        <v>2228.0499999999997</v>
      </c>
      <c r="F35" s="15">
        <v>2702</v>
      </c>
      <c r="G35" s="15">
        <v>2465.050000000001</v>
      </c>
      <c r="H35" s="15">
        <v>2200.750000000002</v>
      </c>
      <c r="I35" s="15">
        <v>2635.100000000002</v>
      </c>
      <c r="J35" s="15">
        <v>2944.4500000000007</v>
      </c>
      <c r="K35" s="15">
        <v>5518.199999999997</v>
      </c>
      <c r="L35" s="15">
        <v>7427.75</v>
      </c>
      <c r="M35" s="15">
        <v>20006.40000000001</v>
      </c>
    </row>
    <row r="36" spans="1:13" ht="18.9" customHeight="1">
      <c r="A36" s="9" t="s">
        <v>78</v>
      </c>
      <c r="B36" s="15">
        <v>-10</v>
      </c>
      <c r="C36" s="15">
        <v>714.6</v>
      </c>
      <c r="D36" s="15">
        <v>888.6000000000006</v>
      </c>
      <c r="E36" s="15">
        <v>722.0999999999999</v>
      </c>
      <c r="F36" s="15">
        <v>985.0499999999993</v>
      </c>
      <c r="G36" s="15">
        <v>1429.1999999999998</v>
      </c>
      <c r="H36" s="15">
        <v>1761.949999999999</v>
      </c>
      <c r="I36" s="15">
        <v>2094.0999999999995</v>
      </c>
      <c r="J36" s="15">
        <v>2517.249999999998</v>
      </c>
      <c r="K36" s="15">
        <v>6075.300000000003</v>
      </c>
      <c r="L36" s="15">
        <v>6786.850000000002</v>
      </c>
      <c r="M36" s="15">
        <v>14463.399999999994</v>
      </c>
    </row>
    <row r="37" spans="1:13" ht="18.9" customHeight="1">
      <c r="A37" s="9" t="s">
        <v>81</v>
      </c>
      <c r="B37" s="15">
        <v>160.14999999999998</v>
      </c>
      <c r="C37" s="15">
        <v>417.9000000000001</v>
      </c>
      <c r="D37" s="15">
        <v>835.6000000000001</v>
      </c>
      <c r="E37" s="15">
        <v>749.4500000000003</v>
      </c>
      <c r="F37" s="15">
        <v>1603.25</v>
      </c>
      <c r="G37" s="15">
        <v>2448.2999999999993</v>
      </c>
      <c r="H37" s="15">
        <v>2476.949999999999</v>
      </c>
      <c r="I37" s="15">
        <v>2849.0999999999985</v>
      </c>
      <c r="J37" s="15">
        <v>3234.250000000002</v>
      </c>
      <c r="K37" s="15">
        <v>5431.700000000004</v>
      </c>
      <c r="L37" s="15">
        <v>7527.8499999999985</v>
      </c>
      <c r="M37" s="15">
        <v>15563.149999999994</v>
      </c>
    </row>
    <row r="38" spans="1:13" ht="18.9" customHeight="1">
      <c r="A38" s="9" t="s">
        <v>84</v>
      </c>
      <c r="B38" s="15">
        <v>0</v>
      </c>
      <c r="C38" s="15">
        <v>0</v>
      </c>
      <c r="D38" s="15">
        <v>0</v>
      </c>
      <c r="E38" s="15">
        <v>0</v>
      </c>
      <c r="F38" s="15">
        <v>-334.6</v>
      </c>
      <c r="G38" s="15">
        <v>279.9500000000003</v>
      </c>
      <c r="H38" s="15">
        <v>793.9500000000007</v>
      </c>
      <c r="I38" s="15">
        <v>1792.6500000000005</v>
      </c>
      <c r="J38" s="15">
        <v>2727.8</v>
      </c>
      <c r="K38" s="15">
        <v>4877.5</v>
      </c>
      <c r="L38" s="15">
        <v>6495.250000000004</v>
      </c>
      <c r="M38" s="15">
        <v>15777.349999999991</v>
      </c>
    </row>
    <row r="39" spans="1:13" ht="18.9" customHeight="1">
      <c r="A39" s="9" t="s">
        <v>87</v>
      </c>
      <c r="B39" s="15">
        <v>0</v>
      </c>
      <c r="C39" s="15">
        <v>-137.3</v>
      </c>
      <c r="D39" s="15">
        <v>-219.75</v>
      </c>
      <c r="E39" s="15">
        <v>1552.0000000000005</v>
      </c>
      <c r="F39" s="15">
        <v>2141.2</v>
      </c>
      <c r="G39" s="15">
        <v>2483.199999999999</v>
      </c>
      <c r="H39" s="15">
        <v>2727.0999999999985</v>
      </c>
      <c r="I39" s="15">
        <v>2970.9500000000007</v>
      </c>
      <c r="J39" s="15">
        <v>3525.2500000000036</v>
      </c>
      <c r="K39" s="15">
        <v>5131.8499999999985</v>
      </c>
      <c r="L39" s="15">
        <v>6671.149999999994</v>
      </c>
      <c r="M39" s="15">
        <v>17562.949999999983</v>
      </c>
    </row>
    <row r="40" spans="1:13" ht="18.9" customHeight="1">
      <c r="A40" s="9"/>
      <c r="B40" s="16"/>
      <c r="C40" s="195"/>
      <c r="D40" s="195"/>
      <c r="E40" s="195"/>
      <c r="F40" s="195"/>
      <c r="G40" s="195"/>
      <c r="H40" s="195"/>
      <c r="I40" s="195"/>
      <c r="J40" s="195"/>
      <c r="K40" s="16"/>
      <c r="L40" s="16"/>
      <c r="M40" s="16"/>
    </row>
    <row r="41" spans="1:13" ht="18.9" customHeight="1">
      <c r="A41" s="10" t="s">
        <v>90</v>
      </c>
      <c r="B41" s="15">
        <v>0</v>
      </c>
      <c r="C41" s="15">
        <v>0</v>
      </c>
      <c r="D41" s="15">
        <v>38</v>
      </c>
      <c r="E41" s="15">
        <v>58.2</v>
      </c>
      <c r="F41" s="15">
        <v>81.5</v>
      </c>
      <c r="G41" s="15">
        <v>198.5</v>
      </c>
      <c r="H41" s="15">
        <v>279.9</v>
      </c>
      <c r="I41" s="15">
        <v>389.70000000000005</v>
      </c>
      <c r="J41" s="15">
        <v>502.5</v>
      </c>
      <c r="K41" s="15">
        <v>1665.1</v>
      </c>
      <c r="L41" s="15">
        <v>3153.2999999999993</v>
      </c>
      <c r="M41" s="15">
        <v>7186.5</v>
      </c>
    </row>
    <row r="42" spans="1:13" ht="18.9" customHeight="1">
      <c r="A42" s="10" t="s">
        <v>91</v>
      </c>
      <c r="B42" s="8"/>
      <c r="C42" s="8"/>
      <c r="D42" s="200"/>
      <c r="E42" s="8"/>
      <c r="F42" s="8"/>
      <c r="G42" s="8"/>
      <c r="H42" s="8"/>
      <c r="I42" s="8"/>
      <c r="J42" s="8"/>
      <c r="K42" s="8"/>
      <c r="L42" s="8"/>
      <c r="M42" s="8"/>
    </row>
    <row r="43" spans="1:13" ht="18.9" customHeight="1">
      <c r="A43" s="10"/>
      <c r="B43" s="8"/>
      <c r="C43" s="190"/>
      <c r="D43" s="190"/>
      <c r="E43" s="190"/>
      <c r="F43" s="190"/>
      <c r="G43" s="190"/>
      <c r="H43" s="190"/>
      <c r="I43" s="190"/>
      <c r="J43" s="190"/>
      <c r="K43" s="8"/>
      <c r="L43" s="8"/>
      <c r="M43" s="8"/>
    </row>
    <row r="44" spans="1:33" s="189" customFormat="1" ht="18.9" customHeight="1">
      <c r="A44" s="191"/>
      <c r="B44" s="629" t="s">
        <v>151</v>
      </c>
      <c r="C44" s="630"/>
      <c r="D44" s="630"/>
      <c r="E44" s="630"/>
      <c r="F44" s="630"/>
      <c r="G44" s="630"/>
      <c r="H44" s="630"/>
      <c r="I44" s="630"/>
      <c r="J44" s="630"/>
      <c r="K44" s="630"/>
      <c r="L44" s="630"/>
      <c r="M44" s="631"/>
      <c r="N44" s="197"/>
      <c r="O44" s="197"/>
      <c r="P44" s="197"/>
      <c r="Q44" s="199"/>
      <c r="R44" s="199"/>
      <c r="S44" s="199"/>
      <c r="T44" s="199"/>
      <c r="U44" s="199"/>
      <c r="V44" s="199"/>
      <c r="W44" s="199"/>
      <c r="X44" s="199"/>
      <c r="Y44" s="197"/>
      <c r="Z44" s="197"/>
      <c r="AA44" s="197"/>
      <c r="AB44" s="197"/>
      <c r="AC44" s="197"/>
      <c r="AD44" s="197"/>
      <c r="AE44" s="197"/>
      <c r="AF44" s="197"/>
      <c r="AG44" s="197"/>
    </row>
    <row r="45" spans="1:25" ht="18.9" customHeight="1">
      <c r="A45" s="9" t="s">
        <v>169</v>
      </c>
      <c r="B45" s="27">
        <v>69.4915254237288</v>
      </c>
      <c r="C45" s="27">
        <v>16.79296015644096</v>
      </c>
      <c r="D45" s="27">
        <v>31.141039051603883</v>
      </c>
      <c r="E45" s="27">
        <v>25.325343346535675</v>
      </c>
      <c r="F45" s="27">
        <v>24.86298994103364</v>
      </c>
      <c r="G45" s="27">
        <v>25.779764528111805</v>
      </c>
      <c r="H45" s="27">
        <v>26.41603433739556</v>
      </c>
      <c r="I45" s="27">
        <v>24.29745051080732</v>
      </c>
      <c r="J45" s="27">
        <v>22.9400702106319</v>
      </c>
      <c r="K45" s="27">
        <v>23.957870936630773</v>
      </c>
      <c r="L45" s="27">
        <v>21.57479301789755</v>
      </c>
      <c r="M45" s="27">
        <v>16.770036750170686</v>
      </c>
      <c r="Y45" s="198"/>
    </row>
    <row r="46" spans="1:25" ht="18.9" customHeight="1">
      <c r="A46" s="9" t="s">
        <v>67</v>
      </c>
      <c r="B46" s="27">
        <v>100</v>
      </c>
      <c r="C46" s="27">
        <v>247.97603626943007</v>
      </c>
      <c r="D46" s="27">
        <v>136.45837837837834</v>
      </c>
      <c r="E46" s="27">
        <v>85.04561526890544</v>
      </c>
      <c r="F46" s="27">
        <v>49.79088104216659</v>
      </c>
      <c r="G46" s="27">
        <v>38.91055102955083</v>
      </c>
      <c r="H46" s="27">
        <v>35.137380066319146</v>
      </c>
      <c r="I46" s="27">
        <v>33.761816581815815</v>
      </c>
      <c r="J46" s="27">
        <v>30.277268158111795</v>
      </c>
      <c r="K46" s="27">
        <v>25.77683666169965</v>
      </c>
      <c r="L46" s="27">
        <v>22.814077425534414</v>
      </c>
      <c r="M46" s="27">
        <v>16.04097155371258</v>
      </c>
      <c r="Y46" s="198"/>
    </row>
    <row r="47" spans="1:25" ht="18.9" customHeight="1">
      <c r="A47" s="9" t="s">
        <v>70</v>
      </c>
      <c r="B47" s="27">
        <v>43.19999999999999</v>
      </c>
      <c r="C47" s="27">
        <v>249.68652037617557</v>
      </c>
      <c r="D47" s="27">
        <v>65.64399421128797</v>
      </c>
      <c r="E47" s="27">
        <v>43.50281370322833</v>
      </c>
      <c r="F47" s="27">
        <v>37.61341801878736</v>
      </c>
      <c r="G47" s="27">
        <v>31.496410931193967</v>
      </c>
      <c r="H47" s="27">
        <v>28.007476344379135</v>
      </c>
      <c r="I47" s="27">
        <v>25.71480193324</v>
      </c>
      <c r="J47" s="27">
        <v>23.489228110284024</v>
      </c>
      <c r="K47" s="27">
        <v>22.336900510509803</v>
      </c>
      <c r="L47" s="27">
        <v>20.12636048249568</v>
      </c>
      <c r="M47" s="27">
        <v>14.219186891675637</v>
      </c>
      <c r="Y47" s="198"/>
    </row>
    <row r="48" spans="1:25" ht="18.9" customHeight="1">
      <c r="A48" s="9" t="s">
        <v>73</v>
      </c>
      <c r="B48" s="27">
        <v>0</v>
      </c>
      <c r="C48" s="27">
        <v>662.156</v>
      </c>
      <c r="D48" s="27">
        <v>75.89471715943647</v>
      </c>
      <c r="E48" s="27">
        <v>44.343354445517214</v>
      </c>
      <c r="F48" s="27">
        <v>33.12456483722891</v>
      </c>
      <c r="G48" s="27">
        <v>23.8877304108823</v>
      </c>
      <c r="H48" s="27">
        <v>21.082141221476885</v>
      </c>
      <c r="I48" s="27">
        <v>19.349355076044706</v>
      </c>
      <c r="J48" s="27">
        <v>18.962322143289793</v>
      </c>
      <c r="K48" s="27">
        <v>18.917541076836997</v>
      </c>
      <c r="L48" s="27">
        <v>16.750821698778108</v>
      </c>
      <c r="M48" s="27">
        <v>13.360198555002139</v>
      </c>
      <c r="Y48" s="198"/>
    </row>
    <row r="49" spans="1:25" ht="18.9" customHeight="1">
      <c r="A49" s="9" t="s">
        <v>76</v>
      </c>
      <c r="B49" s="27">
        <v>-12.99311208515969</v>
      </c>
      <c r="C49" s="27">
        <v>30.16084599662313</v>
      </c>
      <c r="D49" s="27">
        <v>39.76275310680456</v>
      </c>
      <c r="E49" s="27">
        <v>29.761784850926688</v>
      </c>
      <c r="F49" s="27">
        <v>16.063427611313344</v>
      </c>
      <c r="G49" s="27">
        <v>18.236432272991735</v>
      </c>
      <c r="H49" s="27">
        <v>25.762167125803483</v>
      </c>
      <c r="I49" s="27">
        <v>23.928524577875233</v>
      </c>
      <c r="J49" s="27">
        <v>23.736322855763973</v>
      </c>
      <c r="K49" s="27">
        <v>17.706580215108897</v>
      </c>
      <c r="L49" s="27">
        <v>14.912402122433475</v>
      </c>
      <c r="M49" s="27">
        <v>11.851689950906652</v>
      </c>
      <c r="Y49" s="198"/>
    </row>
    <row r="50" spans="1:13" ht="18.9" customHeight="1">
      <c r="A50" s="9" t="s">
        <v>79</v>
      </c>
      <c r="B50" s="27">
        <v>100</v>
      </c>
      <c r="C50" s="27">
        <v>137.5</v>
      </c>
      <c r="D50" s="27">
        <v>65.18182714102691</v>
      </c>
      <c r="E50" s="27">
        <v>47.06055955613268</v>
      </c>
      <c r="F50" s="27">
        <v>38.57792476229845</v>
      </c>
      <c r="G50" s="27">
        <v>29.829732526418113</v>
      </c>
      <c r="H50" s="27">
        <v>27.35699846912451</v>
      </c>
      <c r="I50" s="27">
        <v>24.520721736678883</v>
      </c>
      <c r="J50" s="27">
        <v>22.348662177248002</v>
      </c>
      <c r="K50" s="27">
        <v>18.14720150226907</v>
      </c>
      <c r="L50" s="27">
        <v>16.279069767441875</v>
      </c>
      <c r="M50" s="27">
        <v>13.230035756853392</v>
      </c>
    </row>
    <row r="51" spans="1:13" ht="18.9" customHeight="1">
      <c r="A51" s="9" t="s">
        <v>82</v>
      </c>
      <c r="B51" s="27">
        <v>0</v>
      </c>
      <c r="C51" s="27">
        <v>150.33412887828163</v>
      </c>
      <c r="D51" s="27">
        <v>84.47507331378297</v>
      </c>
      <c r="E51" s="27">
        <v>58.354700277995214</v>
      </c>
      <c r="F51" s="27">
        <v>44.82799747831867</v>
      </c>
      <c r="G51" s="27">
        <v>37.00435158887842</v>
      </c>
      <c r="H51" s="27">
        <v>31.2619970642478</v>
      </c>
      <c r="I51" s="27">
        <v>28.79396177934801</v>
      </c>
      <c r="J51" s="27">
        <v>28.458175795818562</v>
      </c>
      <c r="K51" s="27">
        <v>24.038012579307296</v>
      </c>
      <c r="L51" s="27">
        <v>20.76115377394346</v>
      </c>
      <c r="M51" s="27">
        <v>13.35529729007642</v>
      </c>
    </row>
    <row r="52" spans="1:13" ht="18.9" customHeight="1">
      <c r="A52" s="9" t="s">
        <v>85</v>
      </c>
      <c r="B52" s="27">
        <v>100</v>
      </c>
      <c r="C52" s="27">
        <v>39.529357213238264</v>
      </c>
      <c r="D52" s="27">
        <v>49.4825445011729</v>
      </c>
      <c r="E52" s="27">
        <v>36.758168206382535</v>
      </c>
      <c r="F52" s="27">
        <v>35.244190381508616</v>
      </c>
      <c r="G52" s="27">
        <v>31.443826300456948</v>
      </c>
      <c r="H52" s="27">
        <v>27.969822521798264</v>
      </c>
      <c r="I52" s="27">
        <v>26.963720632891196</v>
      </c>
      <c r="J52" s="27">
        <v>26.626211756060155</v>
      </c>
      <c r="K52" s="27">
        <v>19.913337706729276</v>
      </c>
      <c r="L52" s="27">
        <v>18.357906686255866</v>
      </c>
      <c r="M52" s="27">
        <v>15.456771144703508</v>
      </c>
    </row>
    <row r="53" spans="1:13" ht="18.9" customHeight="1">
      <c r="A53" s="9" t="s">
        <v>88</v>
      </c>
      <c r="B53" s="27">
        <v>0</v>
      </c>
      <c r="C53" s="27">
        <v>75.49081697276759</v>
      </c>
      <c r="D53" s="27">
        <v>56.851946721311464</v>
      </c>
      <c r="E53" s="27">
        <v>37.329173166926715</v>
      </c>
      <c r="F53" s="27">
        <v>34.90452503209243</v>
      </c>
      <c r="G53" s="27">
        <v>32.718004403824686</v>
      </c>
      <c r="H53" s="27">
        <v>29.55598318010119</v>
      </c>
      <c r="I53" s="27">
        <v>30.83226379701846</v>
      </c>
      <c r="J53" s="27">
        <v>36.00478667708211</v>
      </c>
      <c r="K53" s="27">
        <v>29.726631049409207</v>
      </c>
      <c r="L53" s="27">
        <v>38.96745287221722</v>
      </c>
      <c r="M53" s="27">
        <v>12.74511947183177</v>
      </c>
    </row>
    <row r="54" spans="1:16" ht="18.9" customHeight="1">
      <c r="A54" s="9" t="s">
        <v>64</v>
      </c>
      <c r="B54" s="27">
        <v>-21.2614445574771</v>
      </c>
      <c r="C54" s="27">
        <v>-8.04863925883034</v>
      </c>
      <c r="D54" s="27">
        <v>-5.210310203236588</v>
      </c>
      <c r="E54" s="27">
        <v>13.623289800995044</v>
      </c>
      <c r="F54" s="27">
        <v>21.320691727315236</v>
      </c>
      <c r="G54" s="27">
        <v>36.39515957823224</v>
      </c>
      <c r="H54" s="27">
        <v>32.449514413442266</v>
      </c>
      <c r="I54" s="27">
        <v>30.97026003909247</v>
      </c>
      <c r="J54" s="27">
        <v>31.385622188828666</v>
      </c>
      <c r="K54" s="27">
        <v>26.60750098207456</v>
      </c>
      <c r="L54" s="27">
        <v>21.36479258213015</v>
      </c>
      <c r="M54" s="27">
        <v>13.208452338450572</v>
      </c>
      <c r="P54" s="198"/>
    </row>
    <row r="55" spans="1:13" ht="18.9" customHeight="1">
      <c r="A55" s="9" t="s">
        <v>68</v>
      </c>
      <c r="B55" s="27">
        <v>0</v>
      </c>
      <c r="C55" s="27">
        <v>6.869664582913256</v>
      </c>
      <c r="D55" s="27">
        <v>49.54859398125308</v>
      </c>
      <c r="E55" s="27">
        <v>31.339243624640734</v>
      </c>
      <c r="F55" s="27">
        <v>37.147932852854225</v>
      </c>
      <c r="G55" s="27">
        <v>34.530340814630094</v>
      </c>
      <c r="H55" s="27">
        <v>31.65369914045674</v>
      </c>
      <c r="I55" s="27">
        <v>29.199140227976237</v>
      </c>
      <c r="J55" s="27">
        <v>25.88330384254101</v>
      </c>
      <c r="K55" s="27">
        <v>20.558092527950027</v>
      </c>
      <c r="L55" s="27">
        <v>18.45238737482022</v>
      </c>
      <c r="M55" s="27">
        <v>14.103774370839021</v>
      </c>
    </row>
    <row r="56" spans="1:13" ht="18.9" customHeight="1">
      <c r="A56" s="9" t="s">
        <v>71</v>
      </c>
      <c r="B56" s="27">
        <v>0</v>
      </c>
      <c r="C56" s="27">
        <v>0</v>
      </c>
      <c r="D56" s="27">
        <v>100</v>
      </c>
      <c r="E56" s="27">
        <v>816.8547008547009</v>
      </c>
      <c r="F56" s="27">
        <v>105.88318085855032</v>
      </c>
      <c r="G56" s="27">
        <v>62.302967830606015</v>
      </c>
      <c r="H56" s="27">
        <v>46.42857142857142</v>
      </c>
      <c r="I56" s="27">
        <v>38.586802053088256</v>
      </c>
      <c r="J56" s="27">
        <v>33.47933205584451</v>
      </c>
      <c r="K56" s="27">
        <v>23.059922922137712</v>
      </c>
      <c r="L56" s="27">
        <v>19.34773751391061</v>
      </c>
      <c r="M56" s="27">
        <v>16.25886907785927</v>
      </c>
    </row>
    <row r="57" spans="1:13" ht="18.9" customHeight="1">
      <c r="A57" s="9" t="s">
        <v>74</v>
      </c>
      <c r="B57" s="27">
        <v>0</v>
      </c>
      <c r="C57" s="27">
        <v>-14.122327200397802</v>
      </c>
      <c r="D57" s="27">
        <v>-6.447415118892688</v>
      </c>
      <c r="E57" s="27">
        <v>-3.453349135641015</v>
      </c>
      <c r="F57" s="27">
        <v>36.92985414383271</v>
      </c>
      <c r="G57" s="27">
        <v>39.872963563398635</v>
      </c>
      <c r="H57" s="27">
        <v>35.51144582248475</v>
      </c>
      <c r="I57" s="27">
        <v>32.60047828434776</v>
      </c>
      <c r="J57" s="27">
        <v>29.913775020148627</v>
      </c>
      <c r="K57" s="27">
        <v>22.65571629875548</v>
      </c>
      <c r="L57" s="27">
        <v>20.01349892858155</v>
      </c>
      <c r="M57" s="27">
        <v>14.664833174447601</v>
      </c>
    </row>
    <row r="58" spans="1:13" ht="18.9" customHeight="1">
      <c r="A58" s="9" t="s">
        <v>77</v>
      </c>
      <c r="B58" s="27">
        <v>0</v>
      </c>
      <c r="C58" s="27">
        <v>34.99075405794124</v>
      </c>
      <c r="D58" s="27">
        <v>33.42920427121558</v>
      </c>
      <c r="E58" s="27">
        <v>28.320940227830306</v>
      </c>
      <c r="F58" s="27">
        <v>18.41376532487473</v>
      </c>
      <c r="G58" s="27">
        <v>17.92323351418068</v>
      </c>
      <c r="H58" s="27">
        <v>18.675222733020025</v>
      </c>
      <c r="I58" s="27">
        <v>19.770666538053423</v>
      </c>
      <c r="J58" s="27">
        <v>23.048955082450135</v>
      </c>
      <c r="K58" s="27">
        <v>25.649576363241355</v>
      </c>
      <c r="L58" s="27">
        <v>21.053351503016998</v>
      </c>
      <c r="M58" s="27">
        <v>12.745927894597369</v>
      </c>
    </row>
    <row r="59" spans="1:13" ht="18.9" customHeight="1">
      <c r="A59" s="9" t="s">
        <v>80</v>
      </c>
      <c r="B59" s="27">
        <v>100</v>
      </c>
      <c r="C59" s="27">
        <v>113.92954801351132</v>
      </c>
      <c r="D59" s="27">
        <v>55.908696908407975</v>
      </c>
      <c r="E59" s="27">
        <v>29.230426130515326</v>
      </c>
      <c r="F59" s="27">
        <v>37.76495540713224</v>
      </c>
      <c r="G59" s="27">
        <v>34.247946536344095</v>
      </c>
      <c r="H59" s="27">
        <v>32.76419923744132</v>
      </c>
      <c r="I59" s="27">
        <v>29.216589861751164</v>
      </c>
      <c r="J59" s="27">
        <v>27.87762906309752</v>
      </c>
      <c r="K59" s="27">
        <v>21.329884286389227</v>
      </c>
      <c r="L59" s="27">
        <v>18.828673645157025</v>
      </c>
      <c r="M59" s="27">
        <v>12.599318955732127</v>
      </c>
    </row>
    <row r="60" spans="1:13" ht="18.9" customHeight="1">
      <c r="A60" s="9" t="s">
        <v>83</v>
      </c>
      <c r="B60" s="27">
        <v>75.7693805999221</v>
      </c>
      <c r="C60" s="27">
        <v>62.41900647948164</v>
      </c>
      <c r="D60" s="27">
        <v>55.56926650455484</v>
      </c>
      <c r="E60" s="27">
        <v>45.169421579780945</v>
      </c>
      <c r="F60" s="27">
        <v>41.883059812397136</v>
      </c>
      <c r="G60" s="27">
        <v>39.09988675523303</v>
      </c>
      <c r="H60" s="27">
        <v>37.95510446136046</v>
      </c>
      <c r="I60" s="27">
        <v>37.30014199645408</v>
      </c>
      <c r="J60" s="27">
        <v>34.4027139651672</v>
      </c>
      <c r="K60" s="27">
        <v>22.761113342189013</v>
      </c>
      <c r="L60" s="27">
        <v>20.17159242799857</v>
      </c>
      <c r="M60" s="27">
        <v>13.088426537871063</v>
      </c>
    </row>
    <row r="61" spans="1:13" ht="18.9" customHeight="1">
      <c r="A61" s="9" t="s">
        <v>86</v>
      </c>
      <c r="B61" s="27">
        <v>0</v>
      </c>
      <c r="C61" s="27">
        <v>524.6179039301311</v>
      </c>
      <c r="D61" s="27">
        <v>60.16112393771185</v>
      </c>
      <c r="E61" s="27">
        <v>57.95148247978437</v>
      </c>
      <c r="F61" s="27">
        <v>38.4375</v>
      </c>
      <c r="G61" s="27">
        <v>31.176630118941546</v>
      </c>
      <c r="H61" s="27">
        <v>35.26405451448041</v>
      </c>
      <c r="I61" s="27">
        <v>30.44619422572178</v>
      </c>
      <c r="J61" s="27">
        <v>27.136358966216125</v>
      </c>
      <c r="K61" s="27">
        <v>22.433058799195194</v>
      </c>
      <c r="L61" s="27">
        <v>18.84214164233809</v>
      </c>
      <c r="M61" s="27">
        <v>13.91227305529555</v>
      </c>
    </row>
    <row r="62" spans="1:13" ht="18.9" customHeight="1">
      <c r="A62" s="9" t="s">
        <v>89</v>
      </c>
      <c r="B62" s="27">
        <v>0</v>
      </c>
      <c r="C62" s="27">
        <v>100</v>
      </c>
      <c r="D62" s="472">
        <v>475.6756756756757</v>
      </c>
      <c r="E62" s="27">
        <v>101.05263157894737</v>
      </c>
      <c r="F62" s="27">
        <v>61.08354011579818</v>
      </c>
      <c r="G62" s="27">
        <v>47.784463894967175</v>
      </c>
      <c r="H62" s="27">
        <v>43.04180973540699</v>
      </c>
      <c r="I62" s="27">
        <v>41.283826305852735</v>
      </c>
      <c r="J62" s="27">
        <v>37.434094903339194</v>
      </c>
      <c r="K62" s="27">
        <v>25.377443609022556</v>
      </c>
      <c r="L62" s="27">
        <v>18.847125468881575</v>
      </c>
      <c r="M62" s="27">
        <v>14.15834027199556</v>
      </c>
    </row>
    <row r="63" spans="1:13" ht="18.9" customHeight="1">
      <c r="A63" s="9" t="s">
        <v>66</v>
      </c>
      <c r="B63" s="27">
        <v>100</v>
      </c>
      <c r="C63" s="27">
        <v>121.26245847176081</v>
      </c>
      <c r="D63" s="27">
        <v>83.99999999999997</v>
      </c>
      <c r="E63" s="27">
        <v>49.04458598726113</v>
      </c>
      <c r="F63" s="27">
        <v>44.1192470895441</v>
      </c>
      <c r="G63" s="27">
        <v>38.562189802977926</v>
      </c>
      <c r="H63" s="27">
        <v>35.909461091297146</v>
      </c>
      <c r="I63" s="27">
        <v>32.9184871353546</v>
      </c>
      <c r="J63" s="27">
        <v>31.866666666666664</v>
      </c>
      <c r="K63" s="27">
        <v>26.153215822147803</v>
      </c>
      <c r="L63" s="27">
        <v>21.3840275109724</v>
      </c>
      <c r="M63" s="27">
        <v>15.377610161687832</v>
      </c>
    </row>
    <row r="64" spans="1:13" ht="18.9" customHeight="1">
      <c r="A64" s="9" t="s">
        <v>69</v>
      </c>
      <c r="B64" s="27">
        <v>0</v>
      </c>
      <c r="C64" s="27">
        <v>100</v>
      </c>
      <c r="D64" s="27">
        <v>109.07444476217708</v>
      </c>
      <c r="E64" s="27">
        <v>82.94581313281226</v>
      </c>
      <c r="F64" s="27">
        <v>49.881100082712955</v>
      </c>
      <c r="G64" s="27">
        <v>38.916135360470804</v>
      </c>
      <c r="H64" s="27">
        <v>35.65840074260706</v>
      </c>
      <c r="I64" s="27">
        <v>34.73165893230366</v>
      </c>
      <c r="J64" s="27">
        <v>31.73194596695145</v>
      </c>
      <c r="K64" s="27">
        <v>23.939889502762426</v>
      </c>
      <c r="L64" s="27">
        <v>21.189276972777716</v>
      </c>
      <c r="M64" s="27">
        <v>15.176209028164257</v>
      </c>
    </row>
    <row r="65" spans="1:13" ht="18.9" customHeight="1">
      <c r="A65" s="9" t="s">
        <v>72</v>
      </c>
      <c r="B65" s="27">
        <v>100</v>
      </c>
      <c r="C65" s="27">
        <v>-85.41742617572001</v>
      </c>
      <c r="D65" s="27">
        <v>-27.153110047846898</v>
      </c>
      <c r="E65" s="27">
        <v>6.56147122261324</v>
      </c>
      <c r="F65" s="27">
        <v>34.275643620948344</v>
      </c>
      <c r="G65" s="27">
        <v>28.218304518086267</v>
      </c>
      <c r="H65" s="27">
        <v>37.04087377547572</v>
      </c>
      <c r="I65" s="27">
        <v>31.122680679901393</v>
      </c>
      <c r="J65" s="27">
        <v>29.84442731305371</v>
      </c>
      <c r="K65" s="27">
        <v>20.91103893478526</v>
      </c>
      <c r="L65" s="27">
        <v>18.753487682054914</v>
      </c>
      <c r="M65" s="27">
        <v>14.072883621738983</v>
      </c>
    </row>
    <row r="66" spans="1:13" ht="18.9" customHeight="1">
      <c r="A66" s="9" t="s">
        <v>75</v>
      </c>
      <c r="B66" s="27">
        <v>0</v>
      </c>
      <c r="C66" s="27">
        <v>100</v>
      </c>
      <c r="D66" s="27">
        <v>575.5383498669247</v>
      </c>
      <c r="E66" s="27">
        <v>130.9192937097864</v>
      </c>
      <c r="F66" s="27">
        <v>67.47914689575946</v>
      </c>
      <c r="G66" s="27">
        <v>36.8886926852628</v>
      </c>
      <c r="H66" s="27">
        <v>24.752001979485357</v>
      </c>
      <c r="I66" s="27">
        <v>25.003320998197193</v>
      </c>
      <c r="J66" s="27">
        <v>23.91965718231484</v>
      </c>
      <c r="K66" s="27">
        <v>25.269665365373374</v>
      </c>
      <c r="L66" s="27">
        <v>22.084478649911475</v>
      </c>
      <c r="M66" s="27">
        <v>16.945299437765435</v>
      </c>
    </row>
    <row r="67" spans="1:13" ht="18.9" customHeight="1">
      <c r="A67" s="9" t="s">
        <v>78</v>
      </c>
      <c r="B67" s="27">
        <v>-29.41176470588235</v>
      </c>
      <c r="C67" s="27">
        <v>159.08281389136246</v>
      </c>
      <c r="D67" s="27">
        <v>53.42070458097875</v>
      </c>
      <c r="E67" s="27">
        <v>26.44619018843047</v>
      </c>
      <c r="F67" s="27">
        <v>27.212453554705284</v>
      </c>
      <c r="G67" s="27">
        <v>30.941762286209133</v>
      </c>
      <c r="H67" s="27">
        <v>30.021809879193693</v>
      </c>
      <c r="I67" s="27">
        <v>29.05788403765965</v>
      </c>
      <c r="J67" s="27">
        <v>29.18719925792797</v>
      </c>
      <c r="K67" s="27">
        <v>34.66548743259823</v>
      </c>
      <c r="L67" s="27">
        <v>22.38587880617003</v>
      </c>
      <c r="M67" s="27">
        <v>14.250448423976303</v>
      </c>
    </row>
    <row r="68" spans="1:13" ht="18.9" customHeight="1">
      <c r="A68" s="9" t="s">
        <v>81</v>
      </c>
      <c r="B68" s="27">
        <v>133.6811352253756</v>
      </c>
      <c r="C68" s="27">
        <v>74.49861841518855</v>
      </c>
      <c r="D68" s="27">
        <v>57.93925946470671</v>
      </c>
      <c r="E68" s="27">
        <v>25.33509118874974</v>
      </c>
      <c r="F68" s="27">
        <v>36.99195902216172</v>
      </c>
      <c r="G68" s="27">
        <v>38.600280637583346</v>
      </c>
      <c r="H68" s="27">
        <v>28.028832825062366</v>
      </c>
      <c r="I68" s="27">
        <v>25.993066326065126</v>
      </c>
      <c r="J68" s="27">
        <v>24.686104644506372</v>
      </c>
      <c r="K68" s="27">
        <v>22.297893652220697</v>
      </c>
      <c r="L68" s="27">
        <v>20.313697447244856</v>
      </c>
      <c r="M68" s="27">
        <v>13.040115795581412</v>
      </c>
    </row>
    <row r="69" spans="1:13" ht="18.9" customHeight="1">
      <c r="A69" s="9" t="s">
        <v>84</v>
      </c>
      <c r="B69" s="27">
        <v>0</v>
      </c>
      <c r="C69" s="27">
        <v>0</v>
      </c>
      <c r="D69" s="27">
        <v>0</v>
      </c>
      <c r="E69" s="27">
        <v>0</v>
      </c>
      <c r="F69" s="27">
        <v>-38.63741339491917</v>
      </c>
      <c r="G69" s="27">
        <v>13.085138703872506</v>
      </c>
      <c r="H69" s="27">
        <v>20.637354925074426</v>
      </c>
      <c r="I69" s="27">
        <v>32.641114348142764</v>
      </c>
      <c r="J69" s="27">
        <v>36.41582228630168</v>
      </c>
      <c r="K69" s="27">
        <v>25.869430315630915</v>
      </c>
      <c r="L69" s="27">
        <v>21.211750106136325</v>
      </c>
      <c r="M69" s="27">
        <v>14.768346996504789</v>
      </c>
    </row>
    <row r="70" spans="1:13" ht="18.9" customHeight="1">
      <c r="A70" s="9" t="s">
        <v>87</v>
      </c>
      <c r="B70" s="27">
        <v>0</v>
      </c>
      <c r="C70" s="27">
        <v>-55.77899654682105</v>
      </c>
      <c r="D70" s="27">
        <v>-17.064647641234714</v>
      </c>
      <c r="E70" s="27">
        <v>55.05400755573689</v>
      </c>
      <c r="F70" s="27">
        <v>48.985941592981085</v>
      </c>
      <c r="G70" s="27">
        <v>39.755053031819074</v>
      </c>
      <c r="H70" s="27">
        <v>33.17841717866049</v>
      </c>
      <c r="I70" s="27">
        <v>29.147535515265687</v>
      </c>
      <c r="J70" s="27">
        <v>28.97600710170066</v>
      </c>
      <c r="K70" s="27">
        <v>21.941156476400376</v>
      </c>
      <c r="L70" s="27">
        <v>19.137580359678573</v>
      </c>
      <c r="M70" s="27">
        <v>15.099880192774839</v>
      </c>
    </row>
    <row r="71" spans="1:13" ht="18.9" customHeight="1">
      <c r="A71" s="9"/>
      <c r="B71" s="108"/>
      <c r="C71" s="201"/>
      <c r="D71" s="201"/>
      <c r="E71" s="201"/>
      <c r="F71" s="201"/>
      <c r="G71" s="201"/>
      <c r="H71" s="201"/>
      <c r="I71" s="201"/>
      <c r="J71" s="201"/>
      <c r="K71" s="108"/>
      <c r="L71" s="108"/>
      <c r="M71" s="108"/>
    </row>
    <row r="72" spans="1:13" ht="18.9" customHeight="1">
      <c r="A72" s="10" t="s">
        <v>90</v>
      </c>
      <c r="B72" s="27">
        <v>0</v>
      </c>
      <c r="C72" s="27">
        <v>0</v>
      </c>
      <c r="D72" s="27">
        <v>100</v>
      </c>
      <c r="E72" s="27">
        <v>72.93233082706767</v>
      </c>
      <c r="F72" s="27">
        <v>48.367952522255194</v>
      </c>
      <c r="G72" s="27">
        <v>68.80415944540728</v>
      </c>
      <c r="H72" s="27">
        <v>55.19621376454347</v>
      </c>
      <c r="I72" s="27">
        <v>50.921207369658966</v>
      </c>
      <c r="J72" s="27">
        <v>46.94068192433442</v>
      </c>
      <c r="K72" s="27">
        <v>48.845668690780016</v>
      </c>
      <c r="L72" s="27">
        <v>37.62124628655283</v>
      </c>
      <c r="M72" s="27">
        <v>16.578428319319006</v>
      </c>
    </row>
    <row r="73" spans="1:13" ht="18.9" customHeight="1">
      <c r="A73" s="10" t="s">
        <v>91</v>
      </c>
      <c r="B73" s="192"/>
      <c r="C73" s="7"/>
      <c r="D73" s="7"/>
      <c r="E73" s="7"/>
      <c r="F73" s="7"/>
      <c r="G73" s="7"/>
      <c r="H73" s="7"/>
      <c r="I73" s="7"/>
      <c r="J73" s="7"/>
      <c r="K73" s="193"/>
      <c r="L73" s="193"/>
      <c r="M73" s="193"/>
    </row>
    <row r="74" spans="2:13" ht="18.9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ht="18.9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ht="18.9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2:13" ht="18.9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2:13" ht="18.9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2:13" ht="18.9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2:13" ht="18.9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2:13" ht="18.9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2:13" ht="1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2:13" ht="1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2:13" ht="1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2:13" ht="1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2:13" ht="1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2:13" ht="1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2:13" ht="1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2:13" ht="1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2:13" ht="1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2:13" ht="15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2:13" ht="1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2:13" ht="1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2:13" ht="15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2:13" ht="15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2:13" ht="1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2:13" ht="1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2:13" ht="1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2:13" ht="1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2:13" ht="1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2:13" ht="15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2:13" ht="15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2:13" ht="15" customHeight="1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2:13" ht="15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2:13" ht="15" customHeight="1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2:13" ht="15" customHeight="1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2:13" ht="15" customHeight="1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2:13" ht="15" customHeight="1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5" customHeight="1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2:13" ht="15" customHeight="1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2:13" ht="15" customHeight="1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2:13" ht="15" customHeight="1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2:13" ht="15" customHeight="1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2:13" ht="15" customHeight="1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2:13" ht="15" customHeight="1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2:13" ht="15" customHeight="1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2:13" ht="15" customHeight="1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2:13" ht="15" customHeight="1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2:13" ht="15" customHeight="1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2:13" ht="15" customHeight="1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2:13" ht="15" customHeight="1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2:13" ht="15" customHeight="1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2:13" ht="15" customHeight="1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</sheetData>
  <mergeCells count="5">
    <mergeCell ref="A2:M2"/>
    <mergeCell ref="B10:M10"/>
    <mergeCell ref="B13:M13"/>
    <mergeCell ref="B44:M44"/>
    <mergeCell ref="A5:J5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4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contribuzioni&amp;R41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W121"/>
  <sheetViews>
    <sheetView zoomScale="75" zoomScaleNormal="75" workbookViewId="0" topLeftCell="A1"/>
  </sheetViews>
  <sheetFormatPr defaultColWidth="12.7109375" defaultRowHeight="12.75"/>
  <cols>
    <col min="1" max="1" width="30.57421875" style="5" customWidth="1"/>
    <col min="2" max="11" width="14.140625" style="5" customWidth="1"/>
    <col min="12" max="12" width="12.57421875" style="5" customWidth="1"/>
    <col min="13" max="19" width="12.7109375" style="5" customWidth="1"/>
    <col min="20" max="20" width="15.28125" style="5" bestFit="1" customWidth="1"/>
    <col min="21" max="21" width="13.00390625" style="5" bestFit="1" customWidth="1"/>
    <col min="22" max="22" width="15.28125" style="5" bestFit="1" customWidth="1"/>
    <col min="23" max="23" width="34.421875" style="5" bestFit="1" customWidth="1"/>
    <col min="24" max="16384" width="12.7109375" style="5" customWidth="1"/>
  </cols>
  <sheetData>
    <row r="1" spans="1:12" ht="18.9" customHeight="1">
      <c r="A1" s="3" t="s">
        <v>95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8.9" customHeight="1">
      <c r="A2" s="3" t="s">
        <v>449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20" ht="18.9" customHeight="1">
      <c r="A3" s="632" t="s">
        <v>34</v>
      </c>
      <c r="B3" s="632"/>
      <c r="C3" s="632"/>
      <c r="D3" s="632"/>
      <c r="E3" s="632"/>
      <c r="F3" s="632"/>
      <c r="G3" s="632"/>
      <c r="H3" s="632"/>
      <c r="I3" s="632"/>
      <c r="J3" s="632"/>
      <c r="K3" s="437"/>
      <c r="L3" s="437"/>
      <c r="M3" s="437"/>
      <c r="N3" s="437"/>
      <c r="O3" s="437"/>
      <c r="P3" s="437"/>
      <c r="Q3" s="437"/>
      <c r="R3" s="437"/>
      <c r="S3" s="437"/>
      <c r="T3" s="437"/>
    </row>
    <row r="4" spans="1:12" ht="18.9" customHeight="1">
      <c r="A4" s="632" t="s">
        <v>35</v>
      </c>
      <c r="B4" s="632"/>
      <c r="C4" s="632"/>
      <c r="D4" s="632"/>
      <c r="E4" s="632"/>
      <c r="F4" s="632"/>
      <c r="G4" s="632"/>
      <c r="H4" s="632"/>
      <c r="I4" s="632"/>
      <c r="J4" s="632"/>
      <c r="K4" s="437"/>
      <c r="L4" s="4"/>
    </row>
    <row r="5" spans="1:23" ht="18.9" customHeight="1" thickBot="1">
      <c r="A5" s="6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U5" s="8"/>
      <c r="W5" s="8">
        <v>19</v>
      </c>
    </row>
    <row r="6" spans="1:23" ht="18.9" customHeight="1" thickBot="1">
      <c r="A6" s="7" t="s">
        <v>10</v>
      </c>
      <c r="B6" s="626" t="s">
        <v>96</v>
      </c>
      <c r="C6" s="627"/>
      <c r="D6" s="627"/>
      <c r="E6" s="627"/>
      <c r="F6" s="627"/>
      <c r="G6" s="627"/>
      <c r="H6" s="627"/>
      <c r="I6" s="627"/>
      <c r="J6" s="627"/>
      <c r="K6" s="628"/>
      <c r="L6" s="626" t="s">
        <v>450</v>
      </c>
      <c r="M6" s="627"/>
      <c r="N6" s="627"/>
      <c r="O6" s="627"/>
      <c r="P6" s="627"/>
      <c r="Q6" s="627"/>
      <c r="R6" s="627"/>
      <c r="S6" s="627"/>
      <c r="T6" s="627"/>
      <c r="U6" s="627"/>
      <c r="V6" s="628"/>
      <c r="W6" s="8" t="s">
        <v>11</v>
      </c>
    </row>
    <row r="7" spans="1:23" ht="18.9" customHeight="1">
      <c r="A7" s="7" t="s">
        <v>13</v>
      </c>
      <c r="B7" s="17">
        <v>20000</v>
      </c>
      <c r="C7" s="17">
        <v>25000</v>
      </c>
      <c r="D7" s="17">
        <v>30000</v>
      </c>
      <c r="E7" s="17">
        <v>35000</v>
      </c>
      <c r="F7" s="17">
        <v>40000</v>
      </c>
      <c r="G7" s="17">
        <v>45000</v>
      </c>
      <c r="H7" s="17">
        <v>50000</v>
      </c>
      <c r="I7" s="17">
        <v>60000</v>
      </c>
      <c r="J7" s="17">
        <v>70000</v>
      </c>
      <c r="K7" s="17">
        <v>80000</v>
      </c>
      <c r="L7" s="17">
        <v>90000</v>
      </c>
      <c r="M7" s="17">
        <v>100000</v>
      </c>
      <c r="N7" s="17">
        <v>125000</v>
      </c>
      <c r="O7" s="17">
        <v>150000</v>
      </c>
      <c r="P7" s="17">
        <v>175000</v>
      </c>
      <c r="Q7" s="17">
        <v>200000</v>
      </c>
      <c r="R7" s="17">
        <v>250000</v>
      </c>
      <c r="S7" s="17">
        <v>300000</v>
      </c>
      <c r="T7" s="17">
        <v>400000</v>
      </c>
      <c r="U7" s="17">
        <v>500000</v>
      </c>
      <c r="V7" s="508">
        <v>1000000</v>
      </c>
      <c r="W7" s="8" t="s">
        <v>14</v>
      </c>
    </row>
    <row r="8" spans="1:23" ht="18.9" customHeight="1">
      <c r="A8" s="7"/>
      <c r="U8" s="8"/>
      <c r="W8" s="8"/>
    </row>
    <row r="9" spans="1:23" ht="18.9" customHeight="1">
      <c r="A9" s="7"/>
      <c r="B9" s="636" t="s">
        <v>18</v>
      </c>
      <c r="C9" s="637"/>
      <c r="D9" s="637"/>
      <c r="E9" s="637"/>
      <c r="F9" s="637"/>
      <c r="G9" s="637"/>
      <c r="H9" s="637"/>
      <c r="I9" s="637"/>
      <c r="J9" s="637"/>
      <c r="K9" s="495"/>
      <c r="L9" s="633" t="s">
        <v>451</v>
      </c>
      <c r="M9" s="634"/>
      <c r="N9" s="634"/>
      <c r="O9" s="634"/>
      <c r="P9" s="634"/>
      <c r="Q9" s="634"/>
      <c r="R9" s="634"/>
      <c r="S9" s="634"/>
      <c r="T9" s="634"/>
      <c r="U9" s="634"/>
      <c r="V9" s="635"/>
      <c r="W9" s="8"/>
    </row>
    <row r="10" spans="1:23" ht="18.9" customHeight="1">
      <c r="A10" s="9" t="s">
        <v>169</v>
      </c>
      <c r="B10" s="15">
        <v>190</v>
      </c>
      <c r="C10" s="15">
        <v>462.5</v>
      </c>
      <c r="D10" s="15">
        <v>716.7</v>
      </c>
      <c r="E10" s="15">
        <v>1128.9</v>
      </c>
      <c r="F10" s="15">
        <v>1504.4499999999998</v>
      </c>
      <c r="G10" s="15">
        <v>1944.1000000000001</v>
      </c>
      <c r="H10" s="15">
        <v>2436.4500000000003</v>
      </c>
      <c r="I10" s="15">
        <v>3599.7999999999997</v>
      </c>
      <c r="J10" s="15">
        <v>4994.4</v>
      </c>
      <c r="K10" s="15">
        <v>6597.4</v>
      </c>
      <c r="L10" s="15">
        <v>8200.400000000001</v>
      </c>
      <c r="M10" s="15">
        <v>9805.7</v>
      </c>
      <c r="N10" s="15">
        <v>14385.7</v>
      </c>
      <c r="O10" s="15">
        <v>19407.65</v>
      </c>
      <c r="P10" s="15">
        <v>24560.15</v>
      </c>
      <c r="Q10" s="15">
        <v>30234.8</v>
      </c>
      <c r="R10" s="15">
        <v>42085.55</v>
      </c>
      <c r="S10" s="15">
        <v>54850</v>
      </c>
      <c r="T10" s="15">
        <v>83202.5</v>
      </c>
      <c r="U10" s="15">
        <v>112972.5</v>
      </c>
      <c r="V10" s="15">
        <v>261822.50000000003</v>
      </c>
      <c r="W10" s="8" t="s">
        <v>372</v>
      </c>
    </row>
    <row r="11" spans="1:23" ht="18.9" customHeight="1">
      <c r="A11" s="9" t="s">
        <v>67</v>
      </c>
      <c r="B11" s="15">
        <v>44.45</v>
      </c>
      <c r="C11" s="15">
        <v>427.2</v>
      </c>
      <c r="D11" s="15">
        <v>1074.55</v>
      </c>
      <c r="E11" s="15">
        <v>1756.2500000000002</v>
      </c>
      <c r="F11" s="15">
        <v>2734.05</v>
      </c>
      <c r="G11" s="15">
        <v>3711.9</v>
      </c>
      <c r="H11" s="15">
        <v>4736.15</v>
      </c>
      <c r="I11" s="15">
        <v>6554.1</v>
      </c>
      <c r="J11" s="15">
        <v>8372</v>
      </c>
      <c r="K11" s="15">
        <v>10331.050000000001</v>
      </c>
      <c r="L11" s="15">
        <v>12388.150000000001</v>
      </c>
      <c r="M11" s="15">
        <v>14450.55</v>
      </c>
      <c r="N11" s="15">
        <v>20251.15</v>
      </c>
      <c r="O11" s="15">
        <v>26462</v>
      </c>
      <c r="P11" s="15">
        <v>33250.450000000004</v>
      </c>
      <c r="Q11" s="15">
        <v>40133</v>
      </c>
      <c r="R11" s="15">
        <v>54161.1</v>
      </c>
      <c r="S11" s="15">
        <v>68459.3</v>
      </c>
      <c r="T11" s="15">
        <v>98633.85</v>
      </c>
      <c r="U11" s="15">
        <v>129342.40000000001</v>
      </c>
      <c r="V11" s="15">
        <v>284822.4</v>
      </c>
      <c r="W11" s="8" t="s">
        <v>373</v>
      </c>
    </row>
    <row r="12" spans="1:23" ht="18.9" customHeight="1">
      <c r="A12" s="9" t="s">
        <v>70</v>
      </c>
      <c r="B12" s="15">
        <v>71.6</v>
      </c>
      <c r="C12" s="15">
        <v>294.8</v>
      </c>
      <c r="D12" s="15">
        <v>892.4000000000001</v>
      </c>
      <c r="E12" s="15">
        <v>1625.0500000000002</v>
      </c>
      <c r="F12" s="15">
        <v>2289.2</v>
      </c>
      <c r="G12" s="15">
        <v>2937.2</v>
      </c>
      <c r="H12" s="15">
        <v>3633.85</v>
      </c>
      <c r="I12" s="15">
        <v>5156.65</v>
      </c>
      <c r="J12" s="15">
        <v>6695.6</v>
      </c>
      <c r="K12" s="15">
        <v>8218.400000000001</v>
      </c>
      <c r="L12" s="15">
        <v>9741.2</v>
      </c>
      <c r="M12" s="15">
        <v>11289.2</v>
      </c>
      <c r="N12" s="15">
        <v>15681.2</v>
      </c>
      <c r="O12" s="15">
        <v>20417.050000000003</v>
      </c>
      <c r="P12" s="15">
        <v>25562.500000000004</v>
      </c>
      <c r="Q12" s="15">
        <v>30782.500000000004</v>
      </c>
      <c r="R12" s="15">
        <v>41222.5</v>
      </c>
      <c r="S12" s="15">
        <v>51662.5</v>
      </c>
      <c r="T12" s="15">
        <v>72542.5</v>
      </c>
      <c r="U12" s="15">
        <v>93422.50000000001</v>
      </c>
      <c r="V12" s="15">
        <v>197822.50000000003</v>
      </c>
      <c r="W12" s="8" t="s">
        <v>374</v>
      </c>
    </row>
    <row r="13" spans="1:23" ht="18.9" customHeight="1">
      <c r="A13" s="9" t="s">
        <v>73</v>
      </c>
      <c r="B13" s="15">
        <v>100</v>
      </c>
      <c r="C13" s="15">
        <v>100</v>
      </c>
      <c r="D13" s="15">
        <v>762.156</v>
      </c>
      <c r="E13" s="15">
        <v>1514.606</v>
      </c>
      <c r="F13" s="15">
        <v>2267.056</v>
      </c>
      <c r="G13" s="15">
        <v>3019.506</v>
      </c>
      <c r="H13" s="15">
        <v>3771.956</v>
      </c>
      <c r="I13" s="15">
        <v>5261.807000000001</v>
      </c>
      <c r="J13" s="15">
        <v>6556.021000000001</v>
      </c>
      <c r="K13" s="15">
        <v>7865.284000000001</v>
      </c>
      <c r="L13" s="15">
        <v>9189.596</v>
      </c>
      <c r="M13" s="15">
        <v>10574.104</v>
      </c>
      <c r="N13" s="15">
        <v>14306.255999999998</v>
      </c>
      <c r="O13" s="15">
        <v>18068.505999999998</v>
      </c>
      <c r="P13" s="15">
        <v>21830.755999999998</v>
      </c>
      <c r="Q13" s="15">
        <v>25593.005999999998</v>
      </c>
      <c r="R13" s="15">
        <v>33117.506</v>
      </c>
      <c r="S13" s="15">
        <v>40642.006</v>
      </c>
      <c r="T13" s="15">
        <v>55691.006</v>
      </c>
      <c r="U13" s="15">
        <v>70740.00600000001</v>
      </c>
      <c r="V13" s="15">
        <v>145985.006</v>
      </c>
      <c r="W13" s="8" t="s">
        <v>375</v>
      </c>
    </row>
    <row r="14" spans="1:23" ht="18.9" customHeight="1">
      <c r="A14" s="9" t="s">
        <v>76</v>
      </c>
      <c r="B14" s="15">
        <v>138.95</v>
      </c>
      <c r="C14" s="15">
        <v>381.90000000000003</v>
      </c>
      <c r="D14" s="15">
        <v>732.35</v>
      </c>
      <c r="E14" s="15">
        <v>1152.5500000000002</v>
      </c>
      <c r="F14" s="15">
        <v>1608.2499999999998</v>
      </c>
      <c r="G14" s="15">
        <v>2107.4</v>
      </c>
      <c r="H14" s="15">
        <v>2576.55</v>
      </c>
      <c r="I14" s="15">
        <v>3315.7</v>
      </c>
      <c r="J14" s="15">
        <v>4369.25</v>
      </c>
      <c r="K14" s="15">
        <v>5478.2</v>
      </c>
      <c r="L14" s="15">
        <v>6612.950000000001</v>
      </c>
      <c r="M14" s="15">
        <v>7819.95</v>
      </c>
      <c r="N14" s="15">
        <v>10892.1</v>
      </c>
      <c r="O14" s="15">
        <v>14232.550000000001</v>
      </c>
      <c r="P14" s="15">
        <v>17630.2</v>
      </c>
      <c r="Q14" s="15">
        <v>21169.45</v>
      </c>
      <c r="R14" s="15">
        <v>28247.949999999997</v>
      </c>
      <c r="S14" s="15">
        <v>35326.450000000004</v>
      </c>
      <c r="T14" s="15">
        <v>49483.450000000004</v>
      </c>
      <c r="U14" s="15">
        <v>63201.350000000006</v>
      </c>
      <c r="V14" s="15">
        <v>129448.85</v>
      </c>
      <c r="W14" s="8" t="s">
        <v>376</v>
      </c>
    </row>
    <row r="15" spans="1:23" ht="18.9" customHeight="1">
      <c r="A15" s="9" t="s">
        <v>79</v>
      </c>
      <c r="B15" s="15">
        <v>27.150000000000002</v>
      </c>
      <c r="C15" s="15">
        <v>679.5</v>
      </c>
      <c r="D15" s="15">
        <v>1291.05</v>
      </c>
      <c r="E15" s="15">
        <v>1902.6</v>
      </c>
      <c r="F15" s="15">
        <v>2514.15</v>
      </c>
      <c r="G15" s="15">
        <v>3125.7000000000003</v>
      </c>
      <c r="H15" s="15">
        <v>3737.25</v>
      </c>
      <c r="I15" s="15">
        <v>5028.299999999999</v>
      </c>
      <c r="J15" s="15">
        <v>6210.599999999999</v>
      </c>
      <c r="K15" s="15">
        <v>7528.9</v>
      </c>
      <c r="L15" s="15">
        <v>8833.5</v>
      </c>
      <c r="M15" s="15">
        <v>10192.5</v>
      </c>
      <c r="N15" s="15">
        <v>13590</v>
      </c>
      <c r="O15" s="15">
        <v>16987.5</v>
      </c>
      <c r="P15" s="15">
        <v>20385</v>
      </c>
      <c r="Q15" s="15">
        <v>23782.5</v>
      </c>
      <c r="R15" s="15">
        <v>30577.5</v>
      </c>
      <c r="S15" s="15">
        <v>37372.5</v>
      </c>
      <c r="T15" s="15">
        <v>50962.5</v>
      </c>
      <c r="U15" s="15">
        <v>64552.5</v>
      </c>
      <c r="V15" s="15">
        <v>132502.5</v>
      </c>
      <c r="W15" s="8" t="s">
        <v>377</v>
      </c>
    </row>
    <row r="16" spans="1:23" ht="18.9" customHeight="1">
      <c r="A16" s="9" t="s">
        <v>82</v>
      </c>
      <c r="B16" s="15">
        <v>50</v>
      </c>
      <c r="C16" s="15">
        <v>198.89999999999998</v>
      </c>
      <c r="D16" s="15">
        <v>524.45</v>
      </c>
      <c r="E16" s="15">
        <v>983.0500000000001</v>
      </c>
      <c r="F16" s="15">
        <v>1572.6499999999999</v>
      </c>
      <c r="G16" s="15">
        <v>2288.3</v>
      </c>
      <c r="H16" s="15">
        <v>2933.6000000000004</v>
      </c>
      <c r="I16" s="15">
        <v>4250.05</v>
      </c>
      <c r="J16" s="15">
        <v>5619.849999999999</v>
      </c>
      <c r="K16" s="15">
        <v>6975</v>
      </c>
      <c r="L16" s="15">
        <v>8421</v>
      </c>
      <c r="M16" s="15">
        <v>10005.800000000001</v>
      </c>
      <c r="N16" s="15">
        <v>14025.099999999999</v>
      </c>
      <c r="O16" s="15">
        <v>18064.399999999998</v>
      </c>
      <c r="P16" s="15">
        <v>22218.05</v>
      </c>
      <c r="Q16" s="15">
        <v>26371.7</v>
      </c>
      <c r="R16" s="15">
        <v>34911.55</v>
      </c>
      <c r="S16" s="15">
        <v>43496.09999999999</v>
      </c>
      <c r="T16" s="15">
        <v>58236.09999999999</v>
      </c>
      <c r="U16" s="15">
        <v>72976.09999999999</v>
      </c>
      <c r="V16" s="15">
        <v>146676.1</v>
      </c>
      <c r="W16" s="8" t="s">
        <v>378</v>
      </c>
    </row>
    <row r="17" spans="1:23" ht="18.9" customHeight="1">
      <c r="A17" s="9" t="s">
        <v>85</v>
      </c>
      <c r="B17" s="15">
        <v>200.60000000000002</v>
      </c>
      <c r="C17" s="15">
        <v>702.15</v>
      </c>
      <c r="D17" s="15">
        <v>1203.6499999999999</v>
      </c>
      <c r="E17" s="15">
        <v>2018.6499999999999</v>
      </c>
      <c r="F17" s="15">
        <v>2708.25</v>
      </c>
      <c r="G17" s="15">
        <v>3397.7999999999997</v>
      </c>
      <c r="H17" s="15">
        <v>4137.55</v>
      </c>
      <c r="I17" s="15">
        <v>5441.549999999999</v>
      </c>
      <c r="J17" s="15">
        <v>6745.499999999999</v>
      </c>
      <c r="K17" s="15">
        <v>8277.599999999999</v>
      </c>
      <c r="L17" s="15">
        <v>9930.150000000001</v>
      </c>
      <c r="M17" s="15">
        <v>11716.85</v>
      </c>
      <c r="N17" s="15">
        <v>16136.5</v>
      </c>
      <c r="O17" s="15">
        <v>20838.3</v>
      </c>
      <c r="P17" s="15">
        <v>25637.9</v>
      </c>
      <c r="Q17" s="15">
        <v>30653.100000000002</v>
      </c>
      <c r="R17" s="15">
        <v>40736.200000000004</v>
      </c>
      <c r="S17" s="15">
        <v>51707.05</v>
      </c>
      <c r="T17" s="15">
        <v>73648.7</v>
      </c>
      <c r="U17" s="15">
        <v>97335.6</v>
      </c>
      <c r="V17" s="15">
        <v>211612.69999999998</v>
      </c>
      <c r="W17" s="8" t="s">
        <v>379</v>
      </c>
    </row>
    <row r="18" spans="1:23" ht="18.9" customHeight="1">
      <c r="A18" s="9" t="s">
        <v>88</v>
      </c>
      <c r="B18" s="15">
        <v>0</v>
      </c>
      <c r="C18" s="15">
        <v>35.8</v>
      </c>
      <c r="D18" s="15">
        <v>138.55</v>
      </c>
      <c r="E18" s="15">
        <v>385.94999999999993</v>
      </c>
      <c r="F18" s="15">
        <v>612.35</v>
      </c>
      <c r="G18" s="15">
        <v>854.4999999999999</v>
      </c>
      <c r="H18" s="15">
        <v>1100.3500000000001</v>
      </c>
      <c r="I18" s="15">
        <v>1681.4499999999998</v>
      </c>
      <c r="J18" s="15">
        <v>2200</v>
      </c>
      <c r="K18" s="15">
        <v>2726.7</v>
      </c>
      <c r="L18" s="15">
        <v>3313</v>
      </c>
      <c r="M18" s="15">
        <v>4091.4999999999995</v>
      </c>
      <c r="N18" s="15">
        <v>6017.349999999999</v>
      </c>
      <c r="O18" s="15">
        <v>8316.45</v>
      </c>
      <c r="P18" s="15">
        <v>11407.4</v>
      </c>
      <c r="Q18" s="15">
        <v>16376.550000000001</v>
      </c>
      <c r="R18" s="15">
        <v>25115.050000000003</v>
      </c>
      <c r="S18" s="15">
        <v>32625.000000000004</v>
      </c>
      <c r="T18" s="15">
        <v>44810.3</v>
      </c>
      <c r="U18" s="15">
        <v>56730.3</v>
      </c>
      <c r="V18" s="15">
        <v>116330.29999999999</v>
      </c>
      <c r="W18" s="8" t="s">
        <v>380</v>
      </c>
    </row>
    <row r="19" spans="1:23" ht="18.9" customHeight="1">
      <c r="A19" s="9" t="s">
        <v>19</v>
      </c>
      <c r="B19" s="15">
        <v>116.10000000000001</v>
      </c>
      <c r="C19" s="15">
        <v>196.64999999999998</v>
      </c>
      <c r="D19" s="15">
        <v>476.40000000000003</v>
      </c>
      <c r="E19" s="15">
        <v>937.0000000000001</v>
      </c>
      <c r="F19" s="15">
        <v>1373.5500000000002</v>
      </c>
      <c r="G19" s="15">
        <v>2274.65</v>
      </c>
      <c r="H19" s="15">
        <v>2923.3</v>
      </c>
      <c r="I19" s="15">
        <v>4542.55</v>
      </c>
      <c r="J19" s="15">
        <v>6745.9</v>
      </c>
      <c r="K19" s="15">
        <v>8592</v>
      </c>
      <c r="L19" s="15">
        <v>10586.85</v>
      </c>
      <c r="M19" s="15">
        <v>12808.85</v>
      </c>
      <c r="N19" s="15">
        <v>18340.5</v>
      </c>
      <c r="O19" s="15">
        <v>24494.5</v>
      </c>
      <c r="P19" s="15">
        <v>30857</v>
      </c>
      <c r="Q19" s="15">
        <v>37120.15</v>
      </c>
      <c r="R19" s="15">
        <v>50640.4</v>
      </c>
      <c r="S19" s="15">
        <v>65335.55</v>
      </c>
      <c r="T19" s="15">
        <v>95838.30000000002</v>
      </c>
      <c r="U19" s="15">
        <v>121765.20000000001</v>
      </c>
      <c r="V19" s="15">
        <v>246167.7</v>
      </c>
      <c r="W19" s="8" t="s">
        <v>381</v>
      </c>
    </row>
    <row r="20" spans="1:23" ht="18.9" customHeight="1">
      <c r="A20" s="9" t="s">
        <v>68</v>
      </c>
      <c r="B20" s="15">
        <v>80</v>
      </c>
      <c r="C20" s="15">
        <v>197.9</v>
      </c>
      <c r="D20" s="15">
        <v>794.9500000000002</v>
      </c>
      <c r="E20" s="15">
        <v>1944.4</v>
      </c>
      <c r="F20" s="15">
        <v>3031.35</v>
      </c>
      <c r="G20" s="15">
        <v>3700.35</v>
      </c>
      <c r="H20" s="15">
        <v>4318.5</v>
      </c>
      <c r="I20" s="15">
        <v>6098.900000000001</v>
      </c>
      <c r="J20" s="15">
        <v>8092</v>
      </c>
      <c r="K20" s="15">
        <v>10177.95</v>
      </c>
      <c r="L20" s="15">
        <v>12292.2</v>
      </c>
      <c r="M20" s="15">
        <v>14406.4</v>
      </c>
      <c r="N20" s="15">
        <v>19961.850000000002</v>
      </c>
      <c r="O20" s="15">
        <v>25885.45</v>
      </c>
      <c r="P20" s="15">
        <v>32080.5</v>
      </c>
      <c r="Q20" s="15">
        <v>38423.99999999999</v>
      </c>
      <c r="R20" s="15">
        <v>51994.200000000004</v>
      </c>
      <c r="S20" s="15">
        <v>65564.15</v>
      </c>
      <c r="T20" s="15">
        <v>92704.20000000001</v>
      </c>
      <c r="U20" s="15">
        <v>119844.05</v>
      </c>
      <c r="V20" s="15">
        <v>246021.6</v>
      </c>
      <c r="W20" s="8" t="s">
        <v>382</v>
      </c>
    </row>
    <row r="21" spans="1:23" ht="18.9" customHeight="1">
      <c r="A21" s="9" t="s">
        <v>71</v>
      </c>
      <c r="B21" s="221">
        <v>0</v>
      </c>
      <c r="C21" s="221">
        <v>0</v>
      </c>
      <c r="D21" s="221">
        <v>0</v>
      </c>
      <c r="E21" s="221">
        <v>0</v>
      </c>
      <c r="F21" s="221">
        <v>225</v>
      </c>
      <c r="G21" s="221">
        <v>1462.8</v>
      </c>
      <c r="H21" s="221">
        <v>2681.8</v>
      </c>
      <c r="I21" s="221">
        <v>5119.8</v>
      </c>
      <c r="J21" s="221">
        <v>7557.8</v>
      </c>
      <c r="K21" s="221">
        <v>9995.8</v>
      </c>
      <c r="L21" s="221">
        <v>12433.8</v>
      </c>
      <c r="M21" s="221">
        <v>14871.8</v>
      </c>
      <c r="N21" s="221">
        <v>20966.8</v>
      </c>
      <c r="O21" s="221">
        <v>27061.8</v>
      </c>
      <c r="P21" s="221">
        <v>33156.8</v>
      </c>
      <c r="Q21" s="221">
        <v>39251.8</v>
      </c>
      <c r="R21" s="221">
        <v>51441.8</v>
      </c>
      <c r="S21" s="221">
        <v>63631.8</v>
      </c>
      <c r="T21" s="221">
        <v>88011.8</v>
      </c>
      <c r="U21" s="221">
        <v>114648.8</v>
      </c>
      <c r="V21" s="221">
        <v>255048.8</v>
      </c>
      <c r="W21" s="8" t="s">
        <v>383</v>
      </c>
    </row>
    <row r="22" spans="1:23" ht="18.9" customHeight="1">
      <c r="A22" s="9" t="s">
        <v>74</v>
      </c>
      <c r="B22" s="15">
        <v>0</v>
      </c>
      <c r="C22" s="15">
        <v>0</v>
      </c>
      <c r="D22" s="15">
        <v>259.05</v>
      </c>
      <c r="E22" s="15">
        <v>327.2</v>
      </c>
      <c r="F22" s="15">
        <v>395.40000000000003</v>
      </c>
      <c r="G22" s="15">
        <v>622.1</v>
      </c>
      <c r="H22" s="15">
        <v>1181.2</v>
      </c>
      <c r="I22" s="15">
        <v>3248.25</v>
      </c>
      <c r="J22" s="15">
        <v>5263</v>
      </c>
      <c r="K22" s="15">
        <v>7260.5</v>
      </c>
      <c r="L22" s="15">
        <v>9453.95</v>
      </c>
      <c r="M22" s="15">
        <v>11767.2</v>
      </c>
      <c r="N22" s="15">
        <v>17861.75</v>
      </c>
      <c r="O22" s="15">
        <v>24328.7</v>
      </c>
      <c r="P22" s="15">
        <v>31103.35</v>
      </c>
      <c r="Q22" s="15">
        <v>38140.65</v>
      </c>
      <c r="R22" s="15">
        <v>52734.3</v>
      </c>
      <c r="S22" s="15">
        <v>67538.65</v>
      </c>
      <c r="T22" s="15">
        <v>97567.25</v>
      </c>
      <c r="U22" s="15">
        <v>128038.25</v>
      </c>
      <c r="V22" s="15">
        <v>284701.6</v>
      </c>
      <c r="W22" s="8" t="s">
        <v>384</v>
      </c>
    </row>
    <row r="23" spans="1:23" ht="18.9" customHeight="1">
      <c r="A23" s="9" t="s">
        <v>77</v>
      </c>
      <c r="B23" s="15">
        <v>60</v>
      </c>
      <c r="C23" s="15">
        <v>208.5</v>
      </c>
      <c r="D23" s="15">
        <v>657</v>
      </c>
      <c r="E23" s="15">
        <v>1321.95</v>
      </c>
      <c r="F23" s="15">
        <v>2018.0500000000002</v>
      </c>
      <c r="G23" s="15">
        <v>2733.6</v>
      </c>
      <c r="H23" s="15">
        <v>3373.75</v>
      </c>
      <c r="I23" s="15">
        <v>4703.749999999999</v>
      </c>
      <c r="J23" s="15">
        <v>6401.049999999999</v>
      </c>
      <c r="K23" s="15">
        <v>8118.75</v>
      </c>
      <c r="L23" s="15">
        <v>9933.3</v>
      </c>
      <c r="M23" s="15">
        <v>11946.7</v>
      </c>
      <c r="N23" s="15">
        <v>17242.55</v>
      </c>
      <c r="O23" s="15">
        <v>23134.6</v>
      </c>
      <c r="P23" s="15">
        <v>29274.100000000002</v>
      </c>
      <c r="Q23" s="15">
        <v>35399.450000000004</v>
      </c>
      <c r="R23" s="15">
        <v>47664.35</v>
      </c>
      <c r="S23" s="15">
        <v>60552.5</v>
      </c>
      <c r="T23" s="15">
        <v>87321.4</v>
      </c>
      <c r="U23" s="15">
        <v>109555.5</v>
      </c>
      <c r="V23" s="15">
        <v>219940.5</v>
      </c>
      <c r="W23" s="8" t="s">
        <v>385</v>
      </c>
    </row>
    <row r="24" spans="1:23" ht="18.9" customHeight="1">
      <c r="A24" s="9" t="s">
        <v>80</v>
      </c>
      <c r="B24" s="15">
        <v>212.8</v>
      </c>
      <c r="C24" s="15">
        <v>706.8</v>
      </c>
      <c r="D24" s="15">
        <v>1330</v>
      </c>
      <c r="E24" s="15">
        <v>1976</v>
      </c>
      <c r="F24" s="15">
        <v>2698</v>
      </c>
      <c r="G24" s="15">
        <v>3261.1500000000005</v>
      </c>
      <c r="H24" s="15">
        <v>3766.55</v>
      </c>
      <c r="I24" s="15">
        <v>5228.8</v>
      </c>
      <c r="J24" s="15">
        <v>6840</v>
      </c>
      <c r="K24" s="15">
        <v>8740</v>
      </c>
      <c r="L24" s="15">
        <v>10655.2</v>
      </c>
      <c r="M24" s="15">
        <v>12707.2</v>
      </c>
      <c r="N24" s="15">
        <v>17920.800000000003</v>
      </c>
      <c r="O24" s="15">
        <v>23240.800000000003</v>
      </c>
      <c r="P24" s="15">
        <v>28568.4</v>
      </c>
      <c r="Q24" s="15">
        <v>34078.4</v>
      </c>
      <c r="R24" s="15">
        <v>45098.4</v>
      </c>
      <c r="S24" s="15">
        <v>56118.4</v>
      </c>
      <c r="T24" s="15">
        <v>78158.4</v>
      </c>
      <c r="U24" s="15">
        <v>98009.6</v>
      </c>
      <c r="V24" s="15">
        <v>196809.6</v>
      </c>
      <c r="W24" s="8" t="s">
        <v>386</v>
      </c>
    </row>
    <row r="25" spans="1:23" ht="18.9" customHeight="1">
      <c r="A25" s="9" t="s">
        <v>83</v>
      </c>
      <c r="B25" s="15">
        <v>451.2</v>
      </c>
      <c r="C25" s="15">
        <v>752</v>
      </c>
      <c r="D25" s="15">
        <v>1128</v>
      </c>
      <c r="E25" s="15">
        <v>1598</v>
      </c>
      <c r="F25" s="15">
        <v>2143.2</v>
      </c>
      <c r="G25" s="15">
        <v>2680.3</v>
      </c>
      <c r="H25" s="15">
        <v>3253.8999999999996</v>
      </c>
      <c r="I25" s="15">
        <v>4439.45</v>
      </c>
      <c r="J25" s="15">
        <v>5711.650000000001</v>
      </c>
      <c r="K25" s="15">
        <v>7095.099999999999</v>
      </c>
      <c r="L25" s="15">
        <v>8557.3</v>
      </c>
      <c r="M25" s="15">
        <v>10063</v>
      </c>
      <c r="N25" s="15">
        <v>13887.55</v>
      </c>
      <c r="O25" s="15">
        <v>17882.550000000003</v>
      </c>
      <c r="P25" s="15">
        <v>22067.449999999997</v>
      </c>
      <c r="Q25" s="15">
        <v>26297.449999999997</v>
      </c>
      <c r="R25" s="15">
        <v>34757.45</v>
      </c>
      <c r="S25" s="15">
        <v>43093.350000000006</v>
      </c>
      <c r="T25" s="15">
        <v>59073.35</v>
      </c>
      <c r="U25" s="15">
        <v>74177.29999999999</v>
      </c>
      <c r="V25" s="15">
        <v>149377.3</v>
      </c>
      <c r="W25" s="8" t="s">
        <v>387</v>
      </c>
    </row>
    <row r="26" spans="1:23" ht="18.9" customHeight="1">
      <c r="A26" s="9" t="s">
        <v>86</v>
      </c>
      <c r="B26" s="15">
        <v>0</v>
      </c>
      <c r="C26" s="15">
        <v>68.65</v>
      </c>
      <c r="D26" s="15">
        <v>572.1500000000001</v>
      </c>
      <c r="E26" s="15">
        <v>1151.3999999999999</v>
      </c>
      <c r="F26" s="15">
        <v>1630.2</v>
      </c>
      <c r="G26" s="15">
        <v>2485.2</v>
      </c>
      <c r="H26" s="15">
        <v>3340.2</v>
      </c>
      <c r="I26" s="15">
        <v>5050.2</v>
      </c>
      <c r="J26" s="15">
        <v>6771.6</v>
      </c>
      <c r="K26" s="15">
        <v>9051.6</v>
      </c>
      <c r="L26" s="15">
        <v>11331.599999999999</v>
      </c>
      <c r="M26" s="15">
        <v>13611.599999999999</v>
      </c>
      <c r="N26" s="15">
        <v>19489.449999999997</v>
      </c>
      <c r="O26" s="15">
        <v>26044.45</v>
      </c>
      <c r="P26" s="15">
        <v>32599.450000000004</v>
      </c>
      <c r="Q26" s="15">
        <v>39201.15</v>
      </c>
      <c r="R26" s="15">
        <v>52596.149999999994</v>
      </c>
      <c r="S26" s="15">
        <v>65991.15</v>
      </c>
      <c r="T26" s="15">
        <v>92781.15</v>
      </c>
      <c r="U26" s="15">
        <v>119571.15</v>
      </c>
      <c r="V26" s="15">
        <v>240844.95</v>
      </c>
      <c r="W26" s="8" t="s">
        <v>388</v>
      </c>
    </row>
    <row r="27" spans="1:23" ht="18.9" customHeight="1">
      <c r="A27" s="9" t="s">
        <v>89</v>
      </c>
      <c r="B27" s="15">
        <v>0</v>
      </c>
      <c r="C27" s="15">
        <v>0</v>
      </c>
      <c r="D27" s="15">
        <v>32</v>
      </c>
      <c r="E27" s="15">
        <v>431</v>
      </c>
      <c r="F27" s="15">
        <v>1065</v>
      </c>
      <c r="G27" s="15">
        <v>1791</v>
      </c>
      <c r="H27" s="15">
        <v>2483</v>
      </c>
      <c r="I27" s="15">
        <v>3895</v>
      </c>
      <c r="J27" s="15">
        <v>5403</v>
      </c>
      <c r="K27" s="15">
        <v>7082</v>
      </c>
      <c r="L27" s="15">
        <v>8980</v>
      </c>
      <c r="M27" s="15">
        <v>10948</v>
      </c>
      <c r="N27" s="15">
        <v>15814</v>
      </c>
      <c r="O27" s="15">
        <v>20844</v>
      </c>
      <c r="P27" s="15">
        <v>25889</v>
      </c>
      <c r="Q27" s="15">
        <v>31050</v>
      </c>
      <c r="R27" s="15">
        <v>42239</v>
      </c>
      <c r="S27" s="15">
        <v>53495</v>
      </c>
      <c r="T27" s="15">
        <v>76007</v>
      </c>
      <c r="U27" s="15">
        <v>98715</v>
      </c>
      <c r="V27" s="15">
        <v>213916</v>
      </c>
      <c r="W27" s="8" t="s">
        <v>389</v>
      </c>
    </row>
    <row r="28" spans="1:23" ht="18.9" customHeight="1">
      <c r="A28" s="9" t="s">
        <v>66</v>
      </c>
      <c r="B28" s="15">
        <v>11.099999999999998</v>
      </c>
      <c r="C28" s="15">
        <v>288.59999999999997</v>
      </c>
      <c r="D28" s="15">
        <v>599.4</v>
      </c>
      <c r="E28" s="15">
        <v>999</v>
      </c>
      <c r="F28" s="15">
        <v>1531.7999999999997</v>
      </c>
      <c r="G28" s="15">
        <v>2042.3999999999999</v>
      </c>
      <c r="H28" s="15">
        <v>2597.4</v>
      </c>
      <c r="I28" s="15">
        <v>3973.7999999999997</v>
      </c>
      <c r="J28" s="15">
        <v>5527.800000000001</v>
      </c>
      <c r="K28" s="15">
        <v>7259.400000000001</v>
      </c>
      <c r="L28" s="15">
        <v>9035.4</v>
      </c>
      <c r="M28" s="15">
        <v>10977.9</v>
      </c>
      <c r="N28" s="15">
        <v>15978.5</v>
      </c>
      <c r="O28" s="15">
        <v>21245.4</v>
      </c>
      <c r="P28" s="15">
        <v>26656.7</v>
      </c>
      <c r="Q28" s="15">
        <v>32067.899999999998</v>
      </c>
      <c r="R28" s="15">
        <v>43401</v>
      </c>
      <c r="S28" s="15">
        <v>54778.5</v>
      </c>
      <c r="T28" s="15">
        <v>78377.09999999999</v>
      </c>
      <c r="U28" s="15">
        <v>102242.09999999999</v>
      </c>
      <c r="V28" s="15">
        <v>225518.69999999998</v>
      </c>
      <c r="W28" s="8" t="s">
        <v>390</v>
      </c>
    </row>
    <row r="29" spans="1:23" ht="18.9" customHeight="1">
      <c r="A29" s="9" t="s">
        <v>69</v>
      </c>
      <c r="B29" s="221">
        <v>0</v>
      </c>
      <c r="C29" s="221">
        <v>0</v>
      </c>
      <c r="D29" s="221">
        <v>100.4</v>
      </c>
      <c r="E29" s="221">
        <v>507.75000000000006</v>
      </c>
      <c r="F29" s="221">
        <v>1096.7</v>
      </c>
      <c r="G29" s="221">
        <v>1964.2000000000003</v>
      </c>
      <c r="H29" s="221">
        <v>2773.55</v>
      </c>
      <c r="I29" s="221">
        <v>4348.95</v>
      </c>
      <c r="J29" s="221">
        <v>5948.25</v>
      </c>
      <c r="K29" s="221">
        <v>7672.5</v>
      </c>
      <c r="L29" s="221">
        <v>9508.349999999999</v>
      </c>
      <c r="M29" s="221">
        <v>11356.15</v>
      </c>
      <c r="N29" s="221">
        <v>16148.550000000001</v>
      </c>
      <c r="O29" s="221">
        <v>21031.05</v>
      </c>
      <c r="P29" s="221">
        <v>26036.25</v>
      </c>
      <c r="Q29" s="221">
        <v>31267.5</v>
      </c>
      <c r="R29" s="221">
        <v>41730</v>
      </c>
      <c r="S29" s="221">
        <v>52192.49999999999</v>
      </c>
      <c r="T29" s="221">
        <v>74426</v>
      </c>
      <c r="U29" s="221">
        <v>96746</v>
      </c>
      <c r="V29" s="221">
        <v>208346</v>
      </c>
      <c r="W29" s="8" t="s">
        <v>391</v>
      </c>
    </row>
    <row r="30" spans="1:23" ht="18.9" customHeight="1">
      <c r="A30" s="9" t="s">
        <v>72</v>
      </c>
      <c r="B30" s="15">
        <v>40</v>
      </c>
      <c r="C30" s="15">
        <v>40</v>
      </c>
      <c r="D30" s="15">
        <v>40</v>
      </c>
      <c r="E30" s="15">
        <v>353.2</v>
      </c>
      <c r="F30" s="15">
        <v>639.4499999999999</v>
      </c>
      <c r="G30" s="15">
        <v>1003.5</v>
      </c>
      <c r="H30" s="15">
        <v>1408.05</v>
      </c>
      <c r="I30" s="15">
        <v>2819.0499999999997</v>
      </c>
      <c r="J30" s="15">
        <v>4141.9</v>
      </c>
      <c r="K30" s="15">
        <v>6085.299999999999</v>
      </c>
      <c r="L30" s="15">
        <v>8084.500000000001</v>
      </c>
      <c r="M30" s="15">
        <v>10274.2</v>
      </c>
      <c r="N30" s="15">
        <v>16442.65</v>
      </c>
      <c r="O30" s="15">
        <v>22429.300000000003</v>
      </c>
      <c r="P30" s="15">
        <v>28725.4</v>
      </c>
      <c r="Q30" s="15">
        <v>35219.850000000006</v>
      </c>
      <c r="R30" s="15">
        <v>48889.149999999994</v>
      </c>
      <c r="S30" s="15">
        <v>63069.55</v>
      </c>
      <c r="T30" s="15">
        <v>92076.45</v>
      </c>
      <c r="U30" s="15">
        <v>121127.55</v>
      </c>
      <c r="V30" s="15">
        <v>267266.35000000003</v>
      </c>
      <c r="W30" s="8" t="s">
        <v>392</v>
      </c>
    </row>
    <row r="31" spans="1:23" ht="18.9" customHeight="1">
      <c r="A31" s="9" t="s">
        <v>75</v>
      </c>
      <c r="B31" s="221">
        <v>0</v>
      </c>
      <c r="C31" s="221">
        <v>0</v>
      </c>
      <c r="D31" s="221">
        <v>35.05</v>
      </c>
      <c r="E31" s="221">
        <v>521.25</v>
      </c>
      <c r="F31" s="221">
        <v>1396</v>
      </c>
      <c r="G31" s="221">
        <v>2553</v>
      </c>
      <c r="H31" s="221">
        <v>3929.8999999999996</v>
      </c>
      <c r="I31" s="221">
        <v>6706.2</v>
      </c>
      <c r="J31" s="221">
        <v>9147.45</v>
      </c>
      <c r="K31" s="221">
        <v>11091.95</v>
      </c>
      <c r="L31" s="221">
        <v>13174.100000000002</v>
      </c>
      <c r="M31" s="221">
        <v>15254.2</v>
      </c>
      <c r="N31" s="221">
        <v>20906.100000000002</v>
      </c>
      <c r="O31" s="221">
        <v>27355.449999999997</v>
      </c>
      <c r="P31" s="221">
        <v>34029.25</v>
      </c>
      <c r="Q31" s="221">
        <v>41061.1</v>
      </c>
      <c r="R31" s="221">
        <v>55684.6</v>
      </c>
      <c r="S31" s="221">
        <v>71076.25</v>
      </c>
      <c r="T31" s="221">
        <v>103541.4</v>
      </c>
      <c r="U31" s="221">
        <v>138071</v>
      </c>
      <c r="V31" s="221">
        <v>297840</v>
      </c>
      <c r="W31" s="8" t="s">
        <v>393</v>
      </c>
    </row>
    <row r="32" spans="1:23" ht="18.9" customHeight="1">
      <c r="A32" s="9" t="s">
        <v>20</v>
      </c>
      <c r="B32" s="15">
        <v>24</v>
      </c>
      <c r="C32" s="15">
        <v>498.24999999999994</v>
      </c>
      <c r="D32" s="15">
        <v>1163.8</v>
      </c>
      <c r="E32" s="15">
        <v>1898.4999999999998</v>
      </c>
      <c r="F32" s="15">
        <v>2552.0000000000005</v>
      </c>
      <c r="G32" s="15">
        <v>3033.0999999999995</v>
      </c>
      <c r="H32" s="15">
        <v>3452.55</v>
      </c>
      <c r="I32" s="15">
        <v>4604.9</v>
      </c>
      <c r="J32" s="15">
        <v>6048.2</v>
      </c>
      <c r="K32" s="15">
        <v>7630.849999999999</v>
      </c>
      <c r="L32" s="15">
        <v>9300.75</v>
      </c>
      <c r="M32" s="15">
        <v>11141.75</v>
      </c>
      <c r="N32" s="15">
        <v>16332.5</v>
      </c>
      <c r="O32" s="15">
        <v>23600.800000000003</v>
      </c>
      <c r="P32" s="15">
        <v>30619.350000000002</v>
      </c>
      <c r="Q32" s="15">
        <v>37104.4</v>
      </c>
      <c r="R32" s="15">
        <v>50094.6</v>
      </c>
      <c r="S32" s="15">
        <v>63517.049999999996</v>
      </c>
      <c r="T32" s="15">
        <v>90627.75</v>
      </c>
      <c r="U32" s="15">
        <v>115957.75</v>
      </c>
      <c r="V32" s="15">
        <v>242607.75</v>
      </c>
      <c r="W32" s="8" t="s">
        <v>394</v>
      </c>
    </row>
    <row r="33" spans="1:23" ht="18.9" customHeight="1">
      <c r="A33" s="9" t="s">
        <v>21</v>
      </c>
      <c r="B33" s="15">
        <v>279.95</v>
      </c>
      <c r="C33" s="15">
        <v>590.05</v>
      </c>
      <c r="D33" s="15">
        <v>978.85</v>
      </c>
      <c r="E33" s="15">
        <v>1668.5</v>
      </c>
      <c r="F33" s="15">
        <v>2277.8</v>
      </c>
      <c r="G33" s="15">
        <v>2863.9</v>
      </c>
      <c r="H33" s="15">
        <v>3707.6</v>
      </c>
      <c r="I33" s="15">
        <v>5937.3</v>
      </c>
      <c r="J33" s="15">
        <v>8791</v>
      </c>
      <c r="K33" s="15">
        <v>11314.099999999999</v>
      </c>
      <c r="L33" s="15">
        <v>13810.099999999999</v>
      </c>
      <c r="M33" s="15">
        <v>16335.750000000002</v>
      </c>
      <c r="N33" s="15">
        <v>22903.9</v>
      </c>
      <c r="O33" s="15">
        <v>29791.4</v>
      </c>
      <c r="P33" s="15">
        <v>37021.799999999996</v>
      </c>
      <c r="Q33" s="15">
        <v>44585.85</v>
      </c>
      <c r="R33" s="15">
        <v>60368.25</v>
      </c>
      <c r="S33" s="15">
        <v>76325.3</v>
      </c>
      <c r="T33" s="15">
        <v>107071.4</v>
      </c>
      <c r="U33" s="15">
        <v>134911.4</v>
      </c>
      <c r="V33" s="15">
        <v>274111.4</v>
      </c>
      <c r="W33" s="8" t="s">
        <v>395</v>
      </c>
    </row>
    <row r="34" spans="1:23" ht="18.9" customHeight="1">
      <c r="A34" s="9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531.4</v>
      </c>
      <c r="J34" s="15">
        <v>2419.4</v>
      </c>
      <c r="K34" s="15">
        <v>4641.1</v>
      </c>
      <c r="L34" s="15">
        <v>7284.650000000001</v>
      </c>
      <c r="M34" s="15">
        <v>10218.5</v>
      </c>
      <c r="N34" s="15">
        <v>17213.1</v>
      </c>
      <c r="O34" s="15">
        <v>23731.8</v>
      </c>
      <c r="P34" s="15">
        <v>30380.300000000003</v>
      </c>
      <c r="Q34" s="15">
        <v>37116.25</v>
      </c>
      <c r="R34" s="15">
        <v>50588.25</v>
      </c>
      <c r="S34" s="15">
        <v>64452.6</v>
      </c>
      <c r="T34" s="15">
        <v>92953.85</v>
      </c>
      <c r="U34" s="15">
        <v>122609.55</v>
      </c>
      <c r="V34" s="15">
        <v>282015.30000000005</v>
      </c>
      <c r="W34" s="8" t="s">
        <v>396</v>
      </c>
    </row>
    <row r="35" spans="1:23" ht="18.9" customHeight="1">
      <c r="A35" s="9" t="s">
        <v>23</v>
      </c>
      <c r="B35" s="221">
        <v>0</v>
      </c>
      <c r="C35" s="221">
        <v>0</v>
      </c>
      <c r="D35" s="221">
        <v>108.85</v>
      </c>
      <c r="E35" s="221">
        <v>457.6</v>
      </c>
      <c r="F35" s="221">
        <v>1068</v>
      </c>
      <c r="G35" s="221">
        <v>2662.1</v>
      </c>
      <c r="H35" s="221">
        <v>4371.05</v>
      </c>
      <c r="I35" s="221">
        <v>6512.25</v>
      </c>
      <c r="J35" s="221">
        <v>8729.449999999999</v>
      </c>
      <c r="K35" s="221">
        <v>10946.599999999999</v>
      </c>
      <c r="L35" s="221">
        <v>13163.75</v>
      </c>
      <c r="M35" s="221">
        <v>15691.350000000002</v>
      </c>
      <c r="N35" s="221">
        <v>22106.149999999998</v>
      </c>
      <c r="O35" s="221">
        <v>28521</v>
      </c>
      <c r="P35" s="221">
        <v>34935.799999999996</v>
      </c>
      <c r="Q35" s="221">
        <v>41530.049999999996</v>
      </c>
      <c r="R35" s="221">
        <v>56850.95</v>
      </c>
      <c r="S35" s="221">
        <v>72171.84999999999</v>
      </c>
      <c r="T35" s="221">
        <v>102813.59999999999</v>
      </c>
      <c r="U35" s="221">
        <v>133874.8</v>
      </c>
      <c r="V35" s="221">
        <v>289574.8</v>
      </c>
      <c r="W35" s="8" t="s">
        <v>397</v>
      </c>
    </row>
    <row r="36" spans="1:23" ht="18.9" customHeight="1">
      <c r="A36" s="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8"/>
    </row>
    <row r="37" spans="1:23" ht="18.9" customHeight="1">
      <c r="A37" s="10" t="s">
        <v>90</v>
      </c>
      <c r="B37" s="221">
        <v>0</v>
      </c>
      <c r="C37" s="221">
        <v>0</v>
      </c>
      <c r="D37" s="221">
        <v>0</v>
      </c>
      <c r="E37" s="221">
        <v>0</v>
      </c>
      <c r="F37" s="221">
        <v>38</v>
      </c>
      <c r="G37" s="221">
        <v>88</v>
      </c>
      <c r="H37" s="221">
        <v>138</v>
      </c>
      <c r="I37" s="221">
        <v>250</v>
      </c>
      <c r="J37" s="221">
        <v>487</v>
      </c>
      <c r="K37" s="221">
        <v>787</v>
      </c>
      <c r="L37" s="221">
        <v>1155</v>
      </c>
      <c r="M37" s="221">
        <v>1573</v>
      </c>
      <c r="N37" s="221">
        <v>2984</v>
      </c>
      <c r="O37" s="221">
        <v>5074</v>
      </c>
      <c r="P37" s="221">
        <v>8285</v>
      </c>
      <c r="Q37" s="221">
        <v>11535</v>
      </c>
      <c r="R37" s="221">
        <v>18035</v>
      </c>
      <c r="S37" s="221">
        <v>24535</v>
      </c>
      <c r="T37" s="221">
        <v>37535</v>
      </c>
      <c r="U37" s="221">
        <v>50535</v>
      </c>
      <c r="V37" s="221">
        <v>114090.5</v>
      </c>
      <c r="W37" s="8" t="s">
        <v>438</v>
      </c>
    </row>
    <row r="38" spans="1:23" ht="18.9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15"/>
      <c r="M38" s="15"/>
      <c r="N38" s="15"/>
      <c r="O38" s="15"/>
      <c r="P38" s="15"/>
      <c r="Q38" s="15"/>
      <c r="R38" s="15"/>
      <c r="S38" s="15"/>
      <c r="T38" s="15"/>
      <c r="U38" s="8"/>
      <c r="W38" s="8"/>
    </row>
    <row r="39" spans="1:23" ht="18.9" customHeight="1">
      <c r="A39" s="7"/>
      <c r="B39" s="633" t="s">
        <v>44</v>
      </c>
      <c r="C39" s="638"/>
      <c r="D39" s="638"/>
      <c r="E39" s="638"/>
      <c r="F39" s="638"/>
      <c r="G39" s="638"/>
      <c r="H39" s="638"/>
      <c r="I39" s="638"/>
      <c r="J39" s="638"/>
      <c r="K39" s="494"/>
      <c r="L39" s="633" t="s">
        <v>451</v>
      </c>
      <c r="M39" s="638"/>
      <c r="N39" s="638"/>
      <c r="O39" s="638"/>
      <c r="P39" s="638"/>
      <c r="Q39" s="638"/>
      <c r="R39" s="638"/>
      <c r="S39" s="638"/>
      <c r="T39" s="638"/>
      <c r="U39" s="638"/>
      <c r="V39" s="639"/>
      <c r="W39" s="8"/>
    </row>
    <row r="40" spans="1:23" ht="18.9" customHeight="1">
      <c r="A40" s="9" t="s">
        <v>169</v>
      </c>
      <c r="B40" s="11">
        <v>0.95</v>
      </c>
      <c r="C40" s="11">
        <v>1.8499999999999999</v>
      </c>
      <c r="D40" s="11">
        <v>2.3890000000000002</v>
      </c>
      <c r="E40" s="11">
        <v>3.2254285714285715</v>
      </c>
      <c r="F40" s="11">
        <v>3.761125</v>
      </c>
      <c r="G40" s="11">
        <v>4.320222222222222</v>
      </c>
      <c r="H40" s="11">
        <v>4.8729000000000005</v>
      </c>
      <c r="I40" s="11">
        <v>5.999666666666666</v>
      </c>
      <c r="J40" s="11">
        <v>7.134857142857143</v>
      </c>
      <c r="K40" s="11">
        <v>8.24675</v>
      </c>
      <c r="L40" s="11">
        <v>9.111555555555558</v>
      </c>
      <c r="M40" s="11">
        <v>9.8057</v>
      </c>
      <c r="N40" s="11">
        <v>11.508560000000001</v>
      </c>
      <c r="O40" s="11">
        <v>12.938433333333336</v>
      </c>
      <c r="P40" s="11">
        <v>14.03437142857143</v>
      </c>
      <c r="Q40" s="11">
        <v>15.1174</v>
      </c>
      <c r="R40" s="11">
        <v>16.834220000000002</v>
      </c>
      <c r="S40" s="11">
        <v>18.28333333333333</v>
      </c>
      <c r="T40" s="11">
        <v>20.800625</v>
      </c>
      <c r="U40" s="11">
        <v>22.5945</v>
      </c>
      <c r="V40" s="11">
        <v>26.18225</v>
      </c>
      <c r="W40" s="8" t="s">
        <v>372</v>
      </c>
    </row>
    <row r="41" spans="1:23" ht="18.9" customHeight="1">
      <c r="A41" s="9" t="s">
        <v>67</v>
      </c>
      <c r="B41" s="11">
        <v>0.22225</v>
      </c>
      <c r="C41" s="11">
        <v>1.7087999999999999</v>
      </c>
      <c r="D41" s="11">
        <v>3.5818333333333334</v>
      </c>
      <c r="E41" s="11">
        <v>5.017857142857143</v>
      </c>
      <c r="F41" s="11">
        <v>6.835125000000001</v>
      </c>
      <c r="G41" s="11">
        <v>8.248666666666667</v>
      </c>
      <c r="H41" s="11">
        <v>9.472299999999999</v>
      </c>
      <c r="I41" s="11">
        <v>10.9235</v>
      </c>
      <c r="J41" s="11">
        <v>11.959999999999999</v>
      </c>
      <c r="K41" s="11">
        <v>12.913812500000002</v>
      </c>
      <c r="L41" s="11">
        <v>13.764611111111114</v>
      </c>
      <c r="M41" s="11">
        <v>14.450549999999998</v>
      </c>
      <c r="N41" s="11">
        <v>16.200920000000004</v>
      </c>
      <c r="O41" s="11">
        <v>17.641333333333336</v>
      </c>
      <c r="P41" s="11">
        <v>19.000257142857148</v>
      </c>
      <c r="Q41" s="11">
        <v>20.0665</v>
      </c>
      <c r="R41" s="11">
        <v>21.66444</v>
      </c>
      <c r="S41" s="11">
        <v>22.81976666666667</v>
      </c>
      <c r="T41" s="11">
        <v>24.6584625</v>
      </c>
      <c r="U41" s="11">
        <v>25.868479999999998</v>
      </c>
      <c r="V41" s="11">
        <v>28.482240000000004</v>
      </c>
      <c r="W41" s="8" t="s">
        <v>373</v>
      </c>
    </row>
    <row r="42" spans="1:23" ht="18.9" customHeight="1">
      <c r="A42" s="9" t="s">
        <v>70</v>
      </c>
      <c r="B42" s="11">
        <v>0.358</v>
      </c>
      <c r="C42" s="11">
        <v>1.1792</v>
      </c>
      <c r="D42" s="11">
        <v>2.9746666666666672</v>
      </c>
      <c r="E42" s="11">
        <v>4.643000000000001</v>
      </c>
      <c r="F42" s="11">
        <v>5.723</v>
      </c>
      <c r="G42" s="11">
        <v>6.527111111111111</v>
      </c>
      <c r="H42" s="11">
        <v>7.2677</v>
      </c>
      <c r="I42" s="11">
        <v>8.594416666666666</v>
      </c>
      <c r="J42" s="11">
        <v>9.565142857142858</v>
      </c>
      <c r="K42" s="11">
        <v>10.273000000000001</v>
      </c>
      <c r="L42" s="11">
        <v>10.823555555555556</v>
      </c>
      <c r="M42" s="11">
        <v>11.289200000000001</v>
      </c>
      <c r="N42" s="11">
        <v>12.54496</v>
      </c>
      <c r="O42" s="11">
        <v>13.611366666666669</v>
      </c>
      <c r="P42" s="11">
        <v>14.60714285714286</v>
      </c>
      <c r="Q42" s="11">
        <v>15.391250000000001</v>
      </c>
      <c r="R42" s="11">
        <v>16.489</v>
      </c>
      <c r="S42" s="11">
        <v>17.22083333333333</v>
      </c>
      <c r="T42" s="11">
        <v>18.135625</v>
      </c>
      <c r="U42" s="11">
        <v>18.684500000000003</v>
      </c>
      <c r="V42" s="11">
        <v>19.782250000000005</v>
      </c>
      <c r="W42" s="8" t="s">
        <v>374</v>
      </c>
    </row>
    <row r="43" spans="1:23" ht="18.9" customHeight="1">
      <c r="A43" s="9" t="s">
        <v>73</v>
      </c>
      <c r="B43" s="11">
        <v>0.5</v>
      </c>
      <c r="C43" s="11">
        <v>0.4</v>
      </c>
      <c r="D43" s="11">
        <v>2.54052</v>
      </c>
      <c r="E43" s="11">
        <v>4.327445714285714</v>
      </c>
      <c r="F43" s="11">
        <v>5.6676400000000005</v>
      </c>
      <c r="G43" s="11">
        <v>6.7100133333333325</v>
      </c>
      <c r="H43" s="11">
        <v>7.543912</v>
      </c>
      <c r="I43" s="11">
        <v>8.769678333333335</v>
      </c>
      <c r="J43" s="11">
        <v>9.365744285714287</v>
      </c>
      <c r="K43" s="11">
        <v>9.831605</v>
      </c>
      <c r="L43" s="11">
        <v>10.210662222222222</v>
      </c>
      <c r="M43" s="11">
        <v>10.574104</v>
      </c>
      <c r="N43" s="11">
        <v>11.445004799999998</v>
      </c>
      <c r="O43" s="11">
        <v>12.045670666666664</v>
      </c>
      <c r="P43" s="11">
        <v>12.474717714285713</v>
      </c>
      <c r="Q43" s="11">
        <v>12.796502999999998</v>
      </c>
      <c r="R43" s="11">
        <v>13.2470024</v>
      </c>
      <c r="S43" s="11">
        <v>13.547335333333333</v>
      </c>
      <c r="T43" s="11">
        <v>13.9227515</v>
      </c>
      <c r="U43" s="11">
        <v>14.148001200000001</v>
      </c>
      <c r="V43" s="11">
        <v>14.5985006</v>
      </c>
      <c r="W43" s="8" t="s">
        <v>375</v>
      </c>
    </row>
    <row r="44" spans="1:23" ht="18.9" customHeight="1">
      <c r="A44" s="9" t="s">
        <v>76</v>
      </c>
      <c r="B44" s="11">
        <v>0.69475</v>
      </c>
      <c r="C44" s="11">
        <v>1.5276</v>
      </c>
      <c r="D44" s="11">
        <v>2.4411666666666667</v>
      </c>
      <c r="E44" s="11">
        <v>3.2930000000000006</v>
      </c>
      <c r="F44" s="11">
        <v>4.020624999999999</v>
      </c>
      <c r="G44" s="11">
        <v>4.683111111111112</v>
      </c>
      <c r="H44" s="11">
        <v>5.1531</v>
      </c>
      <c r="I44" s="11">
        <v>5.526166666666666</v>
      </c>
      <c r="J44" s="11">
        <v>6.241785714285714</v>
      </c>
      <c r="K44" s="11">
        <v>6.84775</v>
      </c>
      <c r="L44" s="11">
        <v>7.347722222222224</v>
      </c>
      <c r="M44" s="11">
        <v>7.81995</v>
      </c>
      <c r="N44" s="11">
        <v>8.71368</v>
      </c>
      <c r="O44" s="11">
        <v>9.488366666666668</v>
      </c>
      <c r="P44" s="11">
        <v>10.0744</v>
      </c>
      <c r="Q44" s="11">
        <v>10.584725</v>
      </c>
      <c r="R44" s="11">
        <v>11.29918</v>
      </c>
      <c r="S44" s="11">
        <v>11.775483333333336</v>
      </c>
      <c r="T44" s="11">
        <v>12.370862500000001</v>
      </c>
      <c r="U44" s="11">
        <v>12.640270000000001</v>
      </c>
      <c r="V44" s="11">
        <v>12.944885000000001</v>
      </c>
      <c r="W44" s="8" t="s">
        <v>376</v>
      </c>
    </row>
    <row r="45" spans="1:23" ht="18.9" customHeight="1">
      <c r="A45" s="9" t="s">
        <v>79</v>
      </c>
      <c r="B45" s="11">
        <v>0.13575</v>
      </c>
      <c r="C45" s="11">
        <v>2.718</v>
      </c>
      <c r="D45" s="11">
        <v>4.3035</v>
      </c>
      <c r="E45" s="11">
        <v>5.436</v>
      </c>
      <c r="F45" s="11">
        <v>6.285375</v>
      </c>
      <c r="G45" s="11">
        <v>6.946000000000001</v>
      </c>
      <c r="H45" s="11">
        <v>7.474500000000001</v>
      </c>
      <c r="I45" s="11">
        <v>8.3805</v>
      </c>
      <c r="J45" s="11">
        <v>8.872285714285713</v>
      </c>
      <c r="K45" s="11">
        <v>9.411125</v>
      </c>
      <c r="L45" s="11">
        <v>9.815</v>
      </c>
      <c r="M45" s="11">
        <v>10.1925</v>
      </c>
      <c r="N45" s="11">
        <v>10.872</v>
      </c>
      <c r="O45" s="11">
        <v>11.325000000000001</v>
      </c>
      <c r="P45" s="11">
        <v>11.64857142857143</v>
      </c>
      <c r="Q45" s="11">
        <v>11.891250000000001</v>
      </c>
      <c r="R45" s="11">
        <v>12.231</v>
      </c>
      <c r="S45" s="11">
        <v>12.457500000000001</v>
      </c>
      <c r="T45" s="11">
        <v>12.740625</v>
      </c>
      <c r="U45" s="11">
        <v>12.910499999999999</v>
      </c>
      <c r="V45" s="11">
        <v>13.25025</v>
      </c>
      <c r="W45" s="8" t="s">
        <v>377</v>
      </c>
    </row>
    <row r="46" spans="1:23" ht="18.9" customHeight="1">
      <c r="A46" s="9" t="s">
        <v>82</v>
      </c>
      <c r="B46" s="11">
        <v>0.25</v>
      </c>
      <c r="C46" s="11">
        <v>0.7956</v>
      </c>
      <c r="D46" s="11">
        <v>1.7481666666666669</v>
      </c>
      <c r="E46" s="11">
        <v>2.8087142857142857</v>
      </c>
      <c r="F46" s="11">
        <v>3.9316249999999995</v>
      </c>
      <c r="G46" s="11">
        <v>5.085111111111112</v>
      </c>
      <c r="H46" s="11">
        <v>5.867200000000001</v>
      </c>
      <c r="I46" s="11">
        <v>7.083416666666667</v>
      </c>
      <c r="J46" s="11">
        <v>8.028357142857143</v>
      </c>
      <c r="K46" s="11">
        <v>8.71875</v>
      </c>
      <c r="L46" s="11">
        <v>9.356666666666667</v>
      </c>
      <c r="M46" s="11">
        <v>10.0058</v>
      </c>
      <c r="N46" s="11">
        <v>11.22008</v>
      </c>
      <c r="O46" s="11">
        <v>12.042933333333332</v>
      </c>
      <c r="P46" s="11">
        <v>12.696028571428572</v>
      </c>
      <c r="Q46" s="11">
        <v>13.185850000000002</v>
      </c>
      <c r="R46" s="11">
        <v>13.96462</v>
      </c>
      <c r="S46" s="11">
        <v>14.498699999999998</v>
      </c>
      <c r="T46" s="11">
        <v>14.559024999999998</v>
      </c>
      <c r="U46" s="11">
        <v>14.595219999999998</v>
      </c>
      <c r="V46" s="11">
        <v>14.66761</v>
      </c>
      <c r="W46" s="8" t="s">
        <v>378</v>
      </c>
    </row>
    <row r="47" spans="1:23" ht="18.9" customHeight="1">
      <c r="A47" s="9" t="s">
        <v>85</v>
      </c>
      <c r="B47" s="11">
        <v>1.0030000000000001</v>
      </c>
      <c r="C47" s="11">
        <v>2.8086</v>
      </c>
      <c r="D47" s="11">
        <v>4.0121666666666655</v>
      </c>
      <c r="E47" s="11">
        <v>5.767571428571428</v>
      </c>
      <c r="F47" s="11">
        <v>6.770625</v>
      </c>
      <c r="G47" s="11">
        <v>7.550666666666666</v>
      </c>
      <c r="H47" s="11">
        <v>8.2751</v>
      </c>
      <c r="I47" s="11">
        <v>9.069249999999998</v>
      </c>
      <c r="J47" s="11">
        <v>9.63642857142857</v>
      </c>
      <c r="K47" s="11">
        <v>10.346999999999998</v>
      </c>
      <c r="L47" s="11">
        <v>11.033500000000002</v>
      </c>
      <c r="M47" s="11">
        <v>11.71685</v>
      </c>
      <c r="N47" s="11">
        <v>12.909200000000002</v>
      </c>
      <c r="O47" s="11">
        <v>13.892199999999999</v>
      </c>
      <c r="P47" s="11">
        <v>14.650228571428572</v>
      </c>
      <c r="Q47" s="11">
        <v>15.32655</v>
      </c>
      <c r="R47" s="11">
        <v>16.294480000000004</v>
      </c>
      <c r="S47" s="11">
        <v>17.235683333333334</v>
      </c>
      <c r="T47" s="11">
        <v>18.412175</v>
      </c>
      <c r="U47" s="11">
        <v>19.46712</v>
      </c>
      <c r="V47" s="11">
        <v>21.16127</v>
      </c>
      <c r="W47" s="8" t="s">
        <v>379</v>
      </c>
    </row>
    <row r="48" spans="1:23" ht="18.9" customHeight="1">
      <c r="A48" s="9" t="s">
        <v>88</v>
      </c>
      <c r="B48" s="11">
        <v>0</v>
      </c>
      <c r="C48" s="11">
        <v>0.1432</v>
      </c>
      <c r="D48" s="11">
        <v>0.4618333333333334</v>
      </c>
      <c r="E48" s="11">
        <v>1.1027142857142855</v>
      </c>
      <c r="F48" s="11">
        <v>1.5308750000000002</v>
      </c>
      <c r="G48" s="11">
        <v>1.8988888888888884</v>
      </c>
      <c r="H48" s="11">
        <v>2.2007000000000003</v>
      </c>
      <c r="I48" s="11">
        <v>2.8024166666666663</v>
      </c>
      <c r="J48" s="11">
        <v>3.1428571428571432</v>
      </c>
      <c r="K48" s="11">
        <v>3.4083749999999995</v>
      </c>
      <c r="L48" s="11">
        <v>3.6811111111111114</v>
      </c>
      <c r="M48" s="11">
        <v>4.091499999999999</v>
      </c>
      <c r="N48" s="11">
        <v>4.813879999999999</v>
      </c>
      <c r="O48" s="11">
        <v>5.544300000000001</v>
      </c>
      <c r="P48" s="11">
        <v>6.518514285714286</v>
      </c>
      <c r="Q48" s="11">
        <v>8.188275</v>
      </c>
      <c r="R48" s="11">
        <v>10.046020000000002</v>
      </c>
      <c r="S48" s="11">
        <v>10.875000000000002</v>
      </c>
      <c r="T48" s="11">
        <v>11.202575000000001</v>
      </c>
      <c r="U48" s="11">
        <v>11.346060000000001</v>
      </c>
      <c r="V48" s="11">
        <v>11.633029999999998</v>
      </c>
      <c r="W48" s="8" t="s">
        <v>380</v>
      </c>
    </row>
    <row r="49" spans="1:23" ht="18.9" customHeight="1">
      <c r="A49" s="9" t="s">
        <v>19</v>
      </c>
      <c r="B49" s="11">
        <v>0.5805</v>
      </c>
      <c r="C49" s="11">
        <v>0.7866</v>
      </c>
      <c r="D49" s="11">
        <v>1.588</v>
      </c>
      <c r="E49" s="11">
        <v>2.6771428571428575</v>
      </c>
      <c r="F49" s="11">
        <v>3.433875</v>
      </c>
      <c r="G49" s="11">
        <v>5.054777777777778</v>
      </c>
      <c r="H49" s="11">
        <v>5.8466000000000005</v>
      </c>
      <c r="I49" s="11">
        <v>7.570916666666667</v>
      </c>
      <c r="J49" s="11">
        <v>9.637</v>
      </c>
      <c r="K49" s="11">
        <v>10.74</v>
      </c>
      <c r="L49" s="11">
        <v>11.763166666666667</v>
      </c>
      <c r="M49" s="11">
        <v>12.80885</v>
      </c>
      <c r="N49" s="11">
        <v>14.6724</v>
      </c>
      <c r="O49" s="11">
        <v>16.329666666666668</v>
      </c>
      <c r="P49" s="11">
        <v>17.632571428571428</v>
      </c>
      <c r="Q49" s="11">
        <v>18.560075</v>
      </c>
      <c r="R49" s="11">
        <v>20.25616</v>
      </c>
      <c r="S49" s="11">
        <v>21.77851666666667</v>
      </c>
      <c r="T49" s="11">
        <v>23.959575000000005</v>
      </c>
      <c r="U49" s="11">
        <v>24.353040000000004</v>
      </c>
      <c r="V49" s="11">
        <v>24.616770000000002</v>
      </c>
      <c r="W49" s="8" t="s">
        <v>381</v>
      </c>
    </row>
    <row r="50" spans="1:23" ht="18.9" customHeight="1">
      <c r="A50" s="9" t="s">
        <v>68</v>
      </c>
      <c r="B50" s="11">
        <v>0.4</v>
      </c>
      <c r="C50" s="11">
        <v>0.7916</v>
      </c>
      <c r="D50" s="11">
        <v>2.649833333333334</v>
      </c>
      <c r="E50" s="11">
        <v>5.555428571428571</v>
      </c>
      <c r="F50" s="11">
        <v>7.578374999999999</v>
      </c>
      <c r="G50" s="11">
        <v>8.222999999999999</v>
      </c>
      <c r="H50" s="11">
        <v>8.637</v>
      </c>
      <c r="I50" s="11">
        <v>10.164833333333334</v>
      </c>
      <c r="J50" s="11">
        <v>11.559999999999999</v>
      </c>
      <c r="K50" s="11">
        <v>12.7224375</v>
      </c>
      <c r="L50" s="11">
        <v>13.658000000000001</v>
      </c>
      <c r="M50" s="11">
        <v>14.4064</v>
      </c>
      <c r="N50" s="11">
        <v>15.969480000000003</v>
      </c>
      <c r="O50" s="11">
        <v>17.256966666666667</v>
      </c>
      <c r="P50" s="11">
        <v>18.331714285714284</v>
      </c>
      <c r="Q50" s="11">
        <v>19.211999999999996</v>
      </c>
      <c r="R50" s="11">
        <v>20.797680000000003</v>
      </c>
      <c r="S50" s="11">
        <v>21.854716666666665</v>
      </c>
      <c r="T50" s="11">
        <v>23.176050000000004</v>
      </c>
      <c r="U50" s="11">
        <v>23.96881</v>
      </c>
      <c r="V50" s="11">
        <v>24.60216</v>
      </c>
      <c r="W50" s="8" t="s">
        <v>382</v>
      </c>
    </row>
    <row r="51" spans="1:23" ht="18.9" customHeight="1">
      <c r="A51" s="9" t="s">
        <v>71</v>
      </c>
      <c r="B51" s="250">
        <v>0</v>
      </c>
      <c r="C51" s="250">
        <v>0</v>
      </c>
      <c r="D51" s="250">
        <v>0</v>
      </c>
      <c r="E51" s="250">
        <v>0</v>
      </c>
      <c r="F51" s="250">
        <v>0.5625</v>
      </c>
      <c r="G51" s="250">
        <v>3.250666666666666</v>
      </c>
      <c r="H51" s="250">
        <v>5.3636</v>
      </c>
      <c r="I51" s="250">
        <v>8.533</v>
      </c>
      <c r="J51" s="250">
        <v>10.796857142857142</v>
      </c>
      <c r="K51" s="250">
        <v>12.49475</v>
      </c>
      <c r="L51" s="250">
        <v>13.815333333333331</v>
      </c>
      <c r="M51" s="250">
        <v>14.871799999999999</v>
      </c>
      <c r="N51" s="250">
        <v>16.77344</v>
      </c>
      <c r="O51" s="250">
        <v>18.0412</v>
      </c>
      <c r="P51" s="250">
        <v>18.94674285714286</v>
      </c>
      <c r="Q51" s="250">
        <v>19.6259</v>
      </c>
      <c r="R51" s="250">
        <v>20.57672</v>
      </c>
      <c r="S51" s="250">
        <v>21.210600000000003</v>
      </c>
      <c r="T51" s="250">
        <v>22.002950000000002</v>
      </c>
      <c r="U51" s="250">
        <v>22.92976</v>
      </c>
      <c r="V51" s="250">
        <v>25.504879999999996</v>
      </c>
      <c r="W51" s="8" t="s">
        <v>383</v>
      </c>
    </row>
    <row r="52" spans="1:23" ht="18.9" customHeight="1">
      <c r="A52" s="9" t="s">
        <v>74</v>
      </c>
      <c r="B52" s="11">
        <v>0</v>
      </c>
      <c r="C52" s="11">
        <v>0</v>
      </c>
      <c r="D52" s="11">
        <v>0.8635</v>
      </c>
      <c r="E52" s="11">
        <v>0.9348571428571428</v>
      </c>
      <c r="F52" s="11">
        <v>0.9885000000000002</v>
      </c>
      <c r="G52" s="11">
        <v>1.3824444444444444</v>
      </c>
      <c r="H52" s="11">
        <v>2.3624</v>
      </c>
      <c r="I52" s="11">
        <v>5.413749999999999</v>
      </c>
      <c r="J52" s="11">
        <v>7.518571428571429</v>
      </c>
      <c r="K52" s="11">
        <v>9.075625</v>
      </c>
      <c r="L52" s="11">
        <v>10.50438888888889</v>
      </c>
      <c r="M52" s="11">
        <v>11.7672</v>
      </c>
      <c r="N52" s="11">
        <v>14.289399999999999</v>
      </c>
      <c r="O52" s="11">
        <v>16.219133333333332</v>
      </c>
      <c r="P52" s="11">
        <v>17.773342857142858</v>
      </c>
      <c r="Q52" s="11">
        <v>19.070325</v>
      </c>
      <c r="R52" s="11">
        <v>21.09372</v>
      </c>
      <c r="S52" s="11">
        <v>22.51288333333333</v>
      </c>
      <c r="T52" s="11">
        <v>24.3918125</v>
      </c>
      <c r="U52" s="11">
        <v>25.60765</v>
      </c>
      <c r="V52" s="11">
        <v>28.47016</v>
      </c>
      <c r="W52" s="8" t="s">
        <v>384</v>
      </c>
    </row>
    <row r="53" spans="1:23" ht="18.9" customHeight="1">
      <c r="A53" s="9" t="s">
        <v>77</v>
      </c>
      <c r="B53" s="11">
        <v>0.3</v>
      </c>
      <c r="C53" s="11">
        <v>0.8340000000000001</v>
      </c>
      <c r="D53" s="11">
        <v>2.19</v>
      </c>
      <c r="E53" s="11">
        <v>3.7769999999999997</v>
      </c>
      <c r="F53" s="11">
        <v>5.0451250000000005</v>
      </c>
      <c r="G53" s="11">
        <v>6.074666666666666</v>
      </c>
      <c r="H53" s="11">
        <v>6.7475</v>
      </c>
      <c r="I53" s="11">
        <v>7.839583333333332</v>
      </c>
      <c r="J53" s="11">
        <v>9.144357142857142</v>
      </c>
      <c r="K53" s="11">
        <v>10.1484375</v>
      </c>
      <c r="L53" s="11">
        <v>11.036999999999999</v>
      </c>
      <c r="M53" s="11">
        <v>11.9467</v>
      </c>
      <c r="N53" s="11">
        <v>13.794039999999999</v>
      </c>
      <c r="O53" s="11">
        <v>15.423066666666665</v>
      </c>
      <c r="P53" s="11">
        <v>16.728057142857146</v>
      </c>
      <c r="Q53" s="11">
        <v>17.699725</v>
      </c>
      <c r="R53" s="11">
        <v>19.06574</v>
      </c>
      <c r="S53" s="11">
        <v>20.184166666666666</v>
      </c>
      <c r="T53" s="11">
        <v>21.83035</v>
      </c>
      <c r="U53" s="11">
        <v>21.9111</v>
      </c>
      <c r="V53" s="11">
        <v>21.99405</v>
      </c>
      <c r="W53" s="8" t="s">
        <v>385</v>
      </c>
    </row>
    <row r="54" spans="1:23" ht="18.9" customHeight="1">
      <c r="A54" s="9" t="s">
        <v>80</v>
      </c>
      <c r="B54" s="11">
        <v>1.064</v>
      </c>
      <c r="C54" s="11">
        <v>2.8272</v>
      </c>
      <c r="D54" s="11">
        <v>4.433333333333334</v>
      </c>
      <c r="E54" s="11">
        <v>5.645714285714286</v>
      </c>
      <c r="F54" s="11">
        <v>6.744999999999999</v>
      </c>
      <c r="G54" s="11">
        <v>7.247000000000001</v>
      </c>
      <c r="H54" s="11">
        <v>7.533100000000001</v>
      </c>
      <c r="I54" s="11">
        <v>8.714666666666666</v>
      </c>
      <c r="J54" s="11">
        <v>9.77142857142857</v>
      </c>
      <c r="K54" s="11">
        <v>10.925</v>
      </c>
      <c r="L54" s="11">
        <v>11.839111111111112</v>
      </c>
      <c r="M54" s="11">
        <v>12.707200000000002</v>
      </c>
      <c r="N54" s="11">
        <v>14.336640000000003</v>
      </c>
      <c r="O54" s="11">
        <v>15.49386666666667</v>
      </c>
      <c r="P54" s="11">
        <v>16.3248</v>
      </c>
      <c r="Q54" s="11">
        <v>17.0392</v>
      </c>
      <c r="R54" s="11">
        <v>18.039360000000002</v>
      </c>
      <c r="S54" s="11">
        <v>18.706133333333334</v>
      </c>
      <c r="T54" s="11">
        <v>19.5396</v>
      </c>
      <c r="U54" s="11">
        <v>19.60192</v>
      </c>
      <c r="V54" s="11">
        <v>19.68096</v>
      </c>
      <c r="W54" s="8" t="s">
        <v>386</v>
      </c>
    </row>
    <row r="55" spans="1:23" ht="18.9" customHeight="1">
      <c r="A55" s="9" t="s">
        <v>83</v>
      </c>
      <c r="B55" s="11">
        <v>2.2560000000000002</v>
      </c>
      <c r="C55" s="11">
        <v>3.008</v>
      </c>
      <c r="D55" s="11">
        <v>3.7600000000000002</v>
      </c>
      <c r="E55" s="11">
        <v>4.565714285714286</v>
      </c>
      <c r="F55" s="11">
        <v>5.358</v>
      </c>
      <c r="G55" s="11">
        <v>5.956222222222222</v>
      </c>
      <c r="H55" s="11">
        <v>6.5078</v>
      </c>
      <c r="I55" s="11">
        <v>7.399083333333333</v>
      </c>
      <c r="J55" s="11">
        <v>8.1595</v>
      </c>
      <c r="K55" s="11">
        <v>8.868875</v>
      </c>
      <c r="L55" s="11">
        <v>9.508111111111111</v>
      </c>
      <c r="M55" s="11">
        <v>10.062999999999999</v>
      </c>
      <c r="N55" s="11">
        <v>11.110039999999998</v>
      </c>
      <c r="O55" s="11">
        <v>11.921700000000001</v>
      </c>
      <c r="P55" s="11">
        <v>12.609971428571425</v>
      </c>
      <c r="Q55" s="11">
        <v>13.148724999999997</v>
      </c>
      <c r="R55" s="11">
        <v>13.902979999999998</v>
      </c>
      <c r="S55" s="11">
        <v>14.364450000000001</v>
      </c>
      <c r="T55" s="11">
        <v>14.768337500000001</v>
      </c>
      <c r="U55" s="11">
        <v>14.835459999999998</v>
      </c>
      <c r="V55" s="11">
        <v>14.937729999999998</v>
      </c>
      <c r="W55" s="8" t="s">
        <v>387</v>
      </c>
    </row>
    <row r="56" spans="1:23" ht="18.9" customHeight="1">
      <c r="A56" s="9" t="s">
        <v>86</v>
      </c>
      <c r="B56" s="11">
        <v>0</v>
      </c>
      <c r="C56" s="11">
        <v>0.2746</v>
      </c>
      <c r="D56" s="11">
        <v>1.9071666666666671</v>
      </c>
      <c r="E56" s="11">
        <v>3.2897142857142856</v>
      </c>
      <c r="F56" s="11">
        <v>4.0755</v>
      </c>
      <c r="G56" s="11">
        <v>5.522666666666666</v>
      </c>
      <c r="H56" s="11">
        <v>6.680400000000001</v>
      </c>
      <c r="I56" s="11">
        <v>8.417</v>
      </c>
      <c r="J56" s="11">
        <v>9.673714285714286</v>
      </c>
      <c r="K56" s="11">
        <v>11.3145</v>
      </c>
      <c r="L56" s="11">
        <v>12.590666666666664</v>
      </c>
      <c r="M56" s="11">
        <v>13.6116</v>
      </c>
      <c r="N56" s="11">
        <v>15.59156</v>
      </c>
      <c r="O56" s="11">
        <v>17.36296666666667</v>
      </c>
      <c r="P56" s="11">
        <v>18.628257142857148</v>
      </c>
      <c r="Q56" s="11">
        <v>19.600575</v>
      </c>
      <c r="R56" s="11">
        <v>21.038459999999997</v>
      </c>
      <c r="S56" s="11">
        <v>21.997049999999998</v>
      </c>
      <c r="T56" s="11">
        <v>23.1952875</v>
      </c>
      <c r="U56" s="11">
        <v>23.91423</v>
      </c>
      <c r="V56" s="11">
        <v>24.084495</v>
      </c>
      <c r="W56" s="8" t="s">
        <v>388</v>
      </c>
    </row>
    <row r="57" spans="1:23" ht="18.9" customHeight="1">
      <c r="A57" s="9" t="s">
        <v>89</v>
      </c>
      <c r="B57" s="11">
        <v>0</v>
      </c>
      <c r="C57" s="11">
        <v>0</v>
      </c>
      <c r="D57" s="11">
        <v>0.10719999999999998</v>
      </c>
      <c r="E57" s="11">
        <v>1.2289714285714284</v>
      </c>
      <c r="F57" s="11">
        <v>2.66325</v>
      </c>
      <c r="G57" s="11">
        <v>3.9798</v>
      </c>
      <c r="H57" s="11">
        <v>4.9647</v>
      </c>
      <c r="I57" s="11">
        <v>6.492299999999999</v>
      </c>
      <c r="J57" s="11">
        <v>7.718399999999999</v>
      </c>
      <c r="K57" s="11">
        <v>8.8515375</v>
      </c>
      <c r="L57" s="11">
        <v>9.978533333333333</v>
      </c>
      <c r="M57" s="11">
        <v>10.948469999999999</v>
      </c>
      <c r="N57" s="11">
        <v>12.651743999999997</v>
      </c>
      <c r="O57" s="11">
        <v>13.895799999999998</v>
      </c>
      <c r="P57" s="11">
        <v>14.793599999999998</v>
      </c>
      <c r="Q57" s="11">
        <v>15.525239999999998</v>
      </c>
      <c r="R57" s="11">
        <v>16.895255999999996</v>
      </c>
      <c r="S57" s="11">
        <v>17.831379999999996</v>
      </c>
      <c r="T57" s="11">
        <v>19.001534999999997</v>
      </c>
      <c r="U57" s="11">
        <v>19.743024</v>
      </c>
      <c r="V57" s="11">
        <v>21.391625999999995</v>
      </c>
      <c r="W57" s="8" t="s">
        <v>389</v>
      </c>
    </row>
    <row r="58" spans="1:23" ht="18.9" customHeight="1">
      <c r="A58" s="9" t="s">
        <v>66</v>
      </c>
      <c r="B58" s="11">
        <v>0.055499999999999994</v>
      </c>
      <c r="C58" s="11">
        <v>1.1543999999999999</v>
      </c>
      <c r="D58" s="11">
        <v>1.9979999999999998</v>
      </c>
      <c r="E58" s="11">
        <v>2.8542857142857145</v>
      </c>
      <c r="F58" s="11">
        <v>3.8294999999999995</v>
      </c>
      <c r="G58" s="11">
        <v>4.538666666666667</v>
      </c>
      <c r="H58" s="11">
        <v>5.1948</v>
      </c>
      <c r="I58" s="11">
        <v>6.622999999999999</v>
      </c>
      <c r="J58" s="11">
        <v>7.896857142857145</v>
      </c>
      <c r="K58" s="11">
        <v>9.074250000000001</v>
      </c>
      <c r="L58" s="11">
        <v>10.039333333333333</v>
      </c>
      <c r="M58" s="11">
        <v>10.9779</v>
      </c>
      <c r="N58" s="11">
        <v>12.7828</v>
      </c>
      <c r="O58" s="11">
        <v>14.1636</v>
      </c>
      <c r="P58" s="11">
        <v>15.232400000000002</v>
      </c>
      <c r="Q58" s="11">
        <v>16.03395</v>
      </c>
      <c r="R58" s="11">
        <v>17.360400000000002</v>
      </c>
      <c r="S58" s="11">
        <v>18.2595</v>
      </c>
      <c r="T58" s="11">
        <v>19.594274999999996</v>
      </c>
      <c r="U58" s="11">
        <v>20.44842</v>
      </c>
      <c r="V58" s="11">
        <v>22.551869999999997</v>
      </c>
      <c r="W58" s="8" t="s">
        <v>390</v>
      </c>
    </row>
    <row r="59" spans="1:23" ht="18.9" customHeight="1">
      <c r="A59" s="9" t="s">
        <v>69</v>
      </c>
      <c r="B59" s="250">
        <v>0</v>
      </c>
      <c r="C59" s="250">
        <v>0</v>
      </c>
      <c r="D59" s="250">
        <v>0.3346666666666667</v>
      </c>
      <c r="E59" s="250">
        <v>1.4507142857142858</v>
      </c>
      <c r="F59" s="250">
        <v>2.74175</v>
      </c>
      <c r="G59" s="250">
        <v>4.364888888888889</v>
      </c>
      <c r="H59" s="250">
        <v>5.5471</v>
      </c>
      <c r="I59" s="250">
        <v>7.248249999999999</v>
      </c>
      <c r="J59" s="250">
        <v>8.497499999999999</v>
      </c>
      <c r="K59" s="250">
        <v>9.590625</v>
      </c>
      <c r="L59" s="250">
        <v>10.56483333333333</v>
      </c>
      <c r="M59" s="250">
        <v>11.35615</v>
      </c>
      <c r="N59" s="250">
        <v>12.918840000000001</v>
      </c>
      <c r="O59" s="250">
        <v>14.0207</v>
      </c>
      <c r="P59" s="250">
        <v>14.877857142857142</v>
      </c>
      <c r="Q59" s="250">
        <v>15.63375</v>
      </c>
      <c r="R59" s="250">
        <v>16.692</v>
      </c>
      <c r="S59" s="250">
        <v>17.397499999999997</v>
      </c>
      <c r="T59" s="250">
        <v>18.6065</v>
      </c>
      <c r="U59" s="250">
        <v>19.3492</v>
      </c>
      <c r="V59" s="250">
        <v>20.834600000000002</v>
      </c>
      <c r="W59" s="8" t="s">
        <v>391</v>
      </c>
    </row>
    <row r="60" spans="1:23" ht="18.9" customHeight="1">
      <c r="A60" s="9" t="s">
        <v>72</v>
      </c>
      <c r="B60" s="11">
        <v>0.2</v>
      </c>
      <c r="C60" s="11">
        <v>0.16</v>
      </c>
      <c r="D60" s="11">
        <v>0.13333333333333333</v>
      </c>
      <c r="E60" s="11">
        <v>1.0091428571428571</v>
      </c>
      <c r="F60" s="11">
        <v>1.5986249999999997</v>
      </c>
      <c r="G60" s="11">
        <v>2.23</v>
      </c>
      <c r="H60" s="11">
        <v>2.8161</v>
      </c>
      <c r="I60" s="11">
        <v>4.698416666666666</v>
      </c>
      <c r="J60" s="11">
        <v>5.916999999999999</v>
      </c>
      <c r="K60" s="11">
        <v>7.606624999999998</v>
      </c>
      <c r="L60" s="11">
        <v>8.982777777777779</v>
      </c>
      <c r="M60" s="11">
        <v>10.274200000000002</v>
      </c>
      <c r="N60" s="11">
        <v>13.154120000000002</v>
      </c>
      <c r="O60" s="11">
        <v>14.95286666666667</v>
      </c>
      <c r="P60" s="11">
        <v>16.414514285714287</v>
      </c>
      <c r="Q60" s="11">
        <v>17.609925000000004</v>
      </c>
      <c r="R60" s="11">
        <v>19.555659999999996</v>
      </c>
      <c r="S60" s="11">
        <v>21.023183333333336</v>
      </c>
      <c r="T60" s="11">
        <v>23.0191125</v>
      </c>
      <c r="U60" s="11">
        <v>24.22551</v>
      </c>
      <c r="V60" s="11">
        <v>26.726635000000005</v>
      </c>
      <c r="W60" s="8" t="s">
        <v>392</v>
      </c>
    </row>
    <row r="61" spans="1:23" ht="18.9" customHeight="1">
      <c r="A61" s="9" t="s">
        <v>75</v>
      </c>
      <c r="B61" s="250">
        <v>0</v>
      </c>
      <c r="C61" s="250">
        <v>0</v>
      </c>
      <c r="D61" s="250">
        <v>0.11683333333333333</v>
      </c>
      <c r="E61" s="250">
        <v>1.4892857142857143</v>
      </c>
      <c r="F61" s="250">
        <v>3.49</v>
      </c>
      <c r="G61" s="250">
        <v>5.673333333333333</v>
      </c>
      <c r="H61" s="250">
        <v>7.859799999999999</v>
      </c>
      <c r="I61" s="250">
        <v>11.177</v>
      </c>
      <c r="J61" s="250">
        <v>13.067785714285716</v>
      </c>
      <c r="K61" s="250">
        <v>13.864937500000002</v>
      </c>
      <c r="L61" s="250">
        <v>14.637888888888892</v>
      </c>
      <c r="M61" s="250">
        <v>15.2542</v>
      </c>
      <c r="N61" s="250">
        <v>16.724880000000002</v>
      </c>
      <c r="O61" s="250">
        <v>18.236966666666664</v>
      </c>
      <c r="P61" s="250">
        <v>19.445285714285713</v>
      </c>
      <c r="Q61" s="250">
        <v>20.53055</v>
      </c>
      <c r="R61" s="250">
        <v>22.27384</v>
      </c>
      <c r="S61" s="250">
        <v>23.692083333333333</v>
      </c>
      <c r="T61" s="250">
        <v>25.885349999999995</v>
      </c>
      <c r="U61" s="250">
        <v>27.6142</v>
      </c>
      <c r="V61" s="250">
        <v>29.784</v>
      </c>
      <c r="W61" s="8" t="s">
        <v>393</v>
      </c>
    </row>
    <row r="62" spans="1:23" ht="18.9" customHeight="1">
      <c r="A62" s="9" t="s">
        <v>20</v>
      </c>
      <c r="B62" s="11">
        <v>0.12</v>
      </c>
      <c r="C62" s="11">
        <v>1.9929999999999997</v>
      </c>
      <c r="D62" s="11">
        <v>3.8793333333333333</v>
      </c>
      <c r="E62" s="11">
        <v>5.4242857142857135</v>
      </c>
      <c r="F62" s="11">
        <v>6.380000000000001</v>
      </c>
      <c r="G62" s="11">
        <v>6.740222222222221</v>
      </c>
      <c r="H62" s="11">
        <v>6.9051</v>
      </c>
      <c r="I62" s="11">
        <v>7.674833333333332</v>
      </c>
      <c r="J62" s="11">
        <v>8.640285714285714</v>
      </c>
      <c r="K62" s="11">
        <v>9.5385625</v>
      </c>
      <c r="L62" s="11">
        <v>10.334166666666667</v>
      </c>
      <c r="M62" s="11">
        <v>11.14175</v>
      </c>
      <c r="N62" s="11">
        <v>13.065999999999999</v>
      </c>
      <c r="O62" s="11">
        <v>15.733866666666668</v>
      </c>
      <c r="P62" s="11">
        <v>17.49677142857143</v>
      </c>
      <c r="Q62" s="11">
        <v>18.552200000000003</v>
      </c>
      <c r="R62" s="11">
        <v>20.03784</v>
      </c>
      <c r="S62" s="11">
        <v>21.172349999999998</v>
      </c>
      <c r="T62" s="11">
        <v>22.656937499999998</v>
      </c>
      <c r="U62" s="11">
        <v>23.19155</v>
      </c>
      <c r="V62" s="11">
        <v>24.260775000000002</v>
      </c>
      <c r="W62" s="8" t="s">
        <v>394</v>
      </c>
    </row>
    <row r="63" spans="1:23" ht="18.9" customHeight="1">
      <c r="A63" s="9" t="s">
        <v>21</v>
      </c>
      <c r="B63" s="11">
        <v>1.39975</v>
      </c>
      <c r="C63" s="11">
        <v>2.3602</v>
      </c>
      <c r="D63" s="11">
        <v>3.2628333333333335</v>
      </c>
      <c r="E63" s="11">
        <v>4.767142857142857</v>
      </c>
      <c r="F63" s="11">
        <v>5.694500000000001</v>
      </c>
      <c r="G63" s="11">
        <v>6.364222222222223</v>
      </c>
      <c r="H63" s="11">
        <v>7.4152</v>
      </c>
      <c r="I63" s="11">
        <v>9.8955</v>
      </c>
      <c r="J63" s="11">
        <v>12.558571428571428</v>
      </c>
      <c r="K63" s="11">
        <v>14.142624999999997</v>
      </c>
      <c r="L63" s="11">
        <v>15.344555555555553</v>
      </c>
      <c r="M63" s="11">
        <v>16.33575</v>
      </c>
      <c r="N63" s="11">
        <v>18.32312</v>
      </c>
      <c r="O63" s="11">
        <v>19.86093333333333</v>
      </c>
      <c r="P63" s="11">
        <v>21.155314285714283</v>
      </c>
      <c r="Q63" s="11">
        <v>22.292925</v>
      </c>
      <c r="R63" s="11">
        <v>24.147299999999998</v>
      </c>
      <c r="S63" s="11">
        <v>25.441766666666666</v>
      </c>
      <c r="T63" s="11">
        <v>26.76785</v>
      </c>
      <c r="U63" s="11">
        <v>26.982279999999996</v>
      </c>
      <c r="V63" s="11">
        <v>27.41114</v>
      </c>
      <c r="W63" s="8" t="s">
        <v>395</v>
      </c>
    </row>
    <row r="64" spans="1:23" ht="18.9" customHeight="1">
      <c r="A64" s="9" t="s">
        <v>22</v>
      </c>
      <c r="B64" s="11">
        <v>0.125</v>
      </c>
      <c r="C64" s="11">
        <v>0.1</v>
      </c>
      <c r="D64" s="11">
        <v>0.08333333333333334</v>
      </c>
      <c r="E64" s="11">
        <v>0.07142857142857142</v>
      </c>
      <c r="F64" s="11">
        <v>0.0625</v>
      </c>
      <c r="G64" s="11">
        <v>0.05555555555555555</v>
      </c>
      <c r="H64" s="11">
        <v>0.05</v>
      </c>
      <c r="I64" s="11">
        <v>0.8856666666666666</v>
      </c>
      <c r="J64" s="11">
        <v>3.4562857142857144</v>
      </c>
      <c r="K64" s="11">
        <v>5.801375</v>
      </c>
      <c r="L64" s="11">
        <v>8.094055555555556</v>
      </c>
      <c r="M64" s="11">
        <v>10.2185</v>
      </c>
      <c r="N64" s="11">
        <v>13.77048</v>
      </c>
      <c r="O64" s="11">
        <v>15.8212</v>
      </c>
      <c r="P64" s="11">
        <v>17.36017142857143</v>
      </c>
      <c r="Q64" s="11">
        <v>18.558125</v>
      </c>
      <c r="R64" s="11">
        <v>20.235300000000002</v>
      </c>
      <c r="S64" s="11">
        <v>21.4842</v>
      </c>
      <c r="T64" s="11">
        <v>23.2384625</v>
      </c>
      <c r="U64" s="11">
        <v>24.52191</v>
      </c>
      <c r="V64" s="11">
        <v>28.20153</v>
      </c>
      <c r="W64" s="8" t="s">
        <v>396</v>
      </c>
    </row>
    <row r="65" spans="1:23" ht="18.9" customHeight="1">
      <c r="A65" s="9" t="s">
        <v>23</v>
      </c>
      <c r="B65" s="250">
        <v>0</v>
      </c>
      <c r="C65" s="250">
        <v>0</v>
      </c>
      <c r="D65" s="250">
        <v>0.36283333333333334</v>
      </c>
      <c r="E65" s="250">
        <v>1.3074285714285716</v>
      </c>
      <c r="F65" s="250">
        <v>2.67</v>
      </c>
      <c r="G65" s="250">
        <v>5.915777777777778</v>
      </c>
      <c r="H65" s="250">
        <v>8.7421</v>
      </c>
      <c r="I65" s="250">
        <v>10.85375</v>
      </c>
      <c r="J65" s="250">
        <v>12.470642857142856</v>
      </c>
      <c r="K65" s="250">
        <v>13.683249999999997</v>
      </c>
      <c r="L65" s="250">
        <v>14.626388888888888</v>
      </c>
      <c r="M65" s="250">
        <v>15.691350000000002</v>
      </c>
      <c r="N65" s="250">
        <v>17.684919999999998</v>
      </c>
      <c r="O65" s="250">
        <v>19.014</v>
      </c>
      <c r="P65" s="250">
        <v>19.963314285714283</v>
      </c>
      <c r="Q65" s="250">
        <v>20.765024999999998</v>
      </c>
      <c r="R65" s="250">
        <v>22.74038</v>
      </c>
      <c r="S65" s="250">
        <v>24.05728333333333</v>
      </c>
      <c r="T65" s="250">
        <v>25.7034</v>
      </c>
      <c r="U65" s="250">
        <v>26.774959999999997</v>
      </c>
      <c r="V65" s="250">
        <v>28.957479999999997</v>
      </c>
      <c r="W65" s="8" t="s">
        <v>397</v>
      </c>
    </row>
    <row r="66" spans="1:23" ht="18.9" customHeight="1">
      <c r="A66" s="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8"/>
    </row>
    <row r="67" spans="1:23" ht="18.9" customHeight="1">
      <c r="A67" s="10" t="s">
        <v>90</v>
      </c>
      <c r="B67" s="250">
        <v>0</v>
      </c>
      <c r="C67" s="250">
        <v>0</v>
      </c>
      <c r="D67" s="250">
        <v>0</v>
      </c>
      <c r="E67" s="250">
        <v>0</v>
      </c>
      <c r="F67" s="250">
        <v>0.095</v>
      </c>
      <c r="G67" s="250">
        <v>0.19555555555555554</v>
      </c>
      <c r="H67" s="250">
        <v>0.27599999999999997</v>
      </c>
      <c r="I67" s="250">
        <v>0.4166666666666667</v>
      </c>
      <c r="J67" s="250">
        <v>0.6957142857142857</v>
      </c>
      <c r="K67" s="250">
        <v>0.9837500000000001</v>
      </c>
      <c r="L67" s="250">
        <v>1.2833333333333334</v>
      </c>
      <c r="M67" s="250">
        <v>1.5730000000000002</v>
      </c>
      <c r="N67" s="250">
        <v>2.3872</v>
      </c>
      <c r="O67" s="250">
        <v>3.3826666666666663</v>
      </c>
      <c r="P67" s="250">
        <v>4.734285714285715</v>
      </c>
      <c r="Q67" s="250">
        <v>5.7675</v>
      </c>
      <c r="R67" s="250">
        <v>7.2139999999999995</v>
      </c>
      <c r="S67" s="250">
        <v>8.178333333333333</v>
      </c>
      <c r="T67" s="250">
        <v>9.383750000000001</v>
      </c>
      <c r="U67" s="250">
        <v>10.107</v>
      </c>
      <c r="V67" s="250">
        <v>11.40905</v>
      </c>
      <c r="W67" s="8" t="s">
        <v>91</v>
      </c>
    </row>
    <row r="68" spans="1:12" ht="18.9" customHeight="1">
      <c r="A68" s="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8.9" customHeight="1">
      <c r="A69" s="4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ht="18.9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ht="18.9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ht="18.9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ht="18.9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ht="18.9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ht="18.9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ht="18.9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ht="18.9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ht="18.9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ht="18.9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ht="18.9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</sheetData>
  <mergeCells count="8">
    <mergeCell ref="L9:V9"/>
    <mergeCell ref="B9:J9"/>
    <mergeCell ref="B39:J39"/>
    <mergeCell ref="L39:V39"/>
    <mergeCell ref="A3:J3"/>
    <mergeCell ref="A4:J4"/>
    <mergeCell ref="B6:K6"/>
    <mergeCell ref="L6:V6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0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contribuzioni&amp;R42 - 43</oddFooter>
  </headerFooter>
  <colBreaks count="1" manualBreakCount="1">
    <brk id="1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18"/>
  <sheetViews>
    <sheetView zoomScale="75" zoomScaleNormal="75" workbookViewId="0" topLeftCell="A58"/>
  </sheetViews>
  <sheetFormatPr defaultColWidth="12.7109375" defaultRowHeight="12.75"/>
  <cols>
    <col min="1" max="1" width="32.7109375" style="18" customWidth="1"/>
    <col min="2" max="4" width="11.7109375" style="20" customWidth="1"/>
    <col min="5" max="5" width="12.28125" style="20" customWidth="1"/>
    <col min="6" max="6" width="12.8515625" style="20" customWidth="1"/>
    <col min="7" max="7" width="13.00390625" style="20" customWidth="1"/>
    <col min="8" max="8" width="12.421875" style="20" customWidth="1"/>
    <col min="9" max="9" width="12.28125" style="20" customWidth="1"/>
    <col min="10" max="10" width="12.421875" style="20" customWidth="1"/>
    <col min="11" max="11" width="12.57421875" style="20" customWidth="1"/>
    <col min="12" max="13" width="12.421875" style="20" customWidth="1"/>
    <col min="14" max="22" width="12.7109375" style="20" customWidth="1"/>
    <col min="23" max="23" width="15.28125" style="20" bestFit="1" customWidth="1"/>
    <col min="24" max="25" width="15.28125" style="20" customWidth="1"/>
    <col min="26" max="26" width="34.421875" style="20" bestFit="1" customWidth="1"/>
    <col min="27" max="16384" width="12.7109375" style="20" customWidth="1"/>
  </cols>
  <sheetData>
    <row r="1" spans="1:13" ht="20.25" customHeight="1">
      <c r="A1" s="18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18.9" customHeight="1">
      <c r="A2" s="18" t="s">
        <v>435</v>
      </c>
    </row>
    <row r="3" ht="20.1" customHeight="1">
      <c r="A3" s="23" t="s">
        <v>92</v>
      </c>
    </row>
    <row r="4" spans="1:26" ht="18.9" customHeight="1">
      <c r="A4" s="23" t="s">
        <v>93</v>
      </c>
      <c r="Z4" s="34"/>
    </row>
    <row r="5" spans="1:26" ht="16.5" customHeight="1" thickBot="1">
      <c r="A5" s="23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Z5" s="34">
        <v>2</v>
      </c>
    </row>
    <row r="6" spans="1:26" ht="19.5" customHeight="1" thickBot="1">
      <c r="A6" s="24" t="s">
        <v>10</v>
      </c>
      <c r="B6" s="551" t="s">
        <v>17</v>
      </c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491"/>
      <c r="N6" s="551" t="s">
        <v>125</v>
      </c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3"/>
      <c r="Z6" s="34" t="s">
        <v>11</v>
      </c>
    </row>
    <row r="7" spans="1:26" ht="18.9" customHeight="1">
      <c r="A7" s="24" t="s">
        <v>13</v>
      </c>
      <c r="B7" s="39">
        <v>12500</v>
      </c>
      <c r="C7" s="39">
        <v>15000</v>
      </c>
      <c r="D7" s="39">
        <v>17500</v>
      </c>
      <c r="E7" s="39">
        <v>20000</v>
      </c>
      <c r="F7" s="39">
        <v>25000</v>
      </c>
      <c r="G7" s="39">
        <v>30000</v>
      </c>
      <c r="H7" s="39">
        <v>35000</v>
      </c>
      <c r="I7" s="39">
        <v>40000</v>
      </c>
      <c r="J7" s="39">
        <v>45000</v>
      </c>
      <c r="K7" s="39">
        <v>50000</v>
      </c>
      <c r="L7" s="39">
        <v>60000</v>
      </c>
      <c r="M7" s="39">
        <v>70000</v>
      </c>
      <c r="N7" s="39">
        <v>80000</v>
      </c>
      <c r="O7" s="39">
        <v>90000</v>
      </c>
      <c r="P7" s="39">
        <v>100000</v>
      </c>
      <c r="Q7" s="39">
        <v>125000</v>
      </c>
      <c r="R7" s="39">
        <v>150000</v>
      </c>
      <c r="S7" s="39">
        <v>175000</v>
      </c>
      <c r="T7" s="39">
        <v>200000</v>
      </c>
      <c r="U7" s="39">
        <v>250000</v>
      </c>
      <c r="V7" s="39">
        <v>300000</v>
      </c>
      <c r="W7" s="39">
        <v>400000</v>
      </c>
      <c r="X7" s="39">
        <v>500000</v>
      </c>
      <c r="Y7" s="39">
        <v>1000000</v>
      </c>
      <c r="Z7" s="34" t="s">
        <v>14</v>
      </c>
    </row>
    <row r="8" spans="2:26" ht="18.9" customHeight="1" thickBo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Z8" s="34"/>
    </row>
    <row r="9" spans="2:26" ht="20.1" customHeight="1" thickBot="1">
      <c r="B9" s="557" t="s">
        <v>18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9"/>
      <c r="N9" s="557" t="s">
        <v>398</v>
      </c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9"/>
      <c r="Z9" s="34"/>
    </row>
    <row r="10" spans="1:26" ht="18.9" customHeight="1">
      <c r="A10" s="25" t="s">
        <v>169</v>
      </c>
      <c r="B10" s="438">
        <v>92.7</v>
      </c>
      <c r="C10" s="438">
        <v>193.45000000000002</v>
      </c>
      <c r="D10" s="438">
        <v>319.4</v>
      </c>
      <c r="E10" s="438">
        <v>470.55</v>
      </c>
      <c r="F10" s="438">
        <v>788.85</v>
      </c>
      <c r="G10" s="438">
        <v>1191.9</v>
      </c>
      <c r="H10" s="438">
        <v>1656.75</v>
      </c>
      <c r="I10" s="438">
        <v>2172</v>
      </c>
      <c r="J10" s="438">
        <v>2719.35</v>
      </c>
      <c r="K10" s="438">
        <v>3241.45</v>
      </c>
      <c r="L10" s="438">
        <v>4576.500000000001</v>
      </c>
      <c r="M10" s="438">
        <v>6035.25</v>
      </c>
      <c r="N10" s="15">
        <v>7629.1</v>
      </c>
      <c r="O10" s="15">
        <v>9245.850000000002</v>
      </c>
      <c r="P10" s="15">
        <v>11018.300000000001</v>
      </c>
      <c r="Q10" s="15">
        <v>15470.05</v>
      </c>
      <c r="R10" s="15">
        <v>20356.9</v>
      </c>
      <c r="S10" s="15">
        <v>25793.350000000002</v>
      </c>
      <c r="T10" s="15">
        <v>31410.75</v>
      </c>
      <c r="U10" s="15">
        <v>43295.85</v>
      </c>
      <c r="V10" s="15">
        <v>55677.850000000006</v>
      </c>
      <c r="W10" s="15">
        <v>82411.34999999999</v>
      </c>
      <c r="X10" s="15">
        <v>109174.54999999999</v>
      </c>
      <c r="Y10" s="15">
        <v>242901.40000000002</v>
      </c>
      <c r="Z10" s="34" t="s">
        <v>372</v>
      </c>
    </row>
    <row r="11" spans="1:26" ht="18.9" customHeight="1">
      <c r="A11" s="25" t="s">
        <v>67</v>
      </c>
      <c r="B11" s="15">
        <v>0</v>
      </c>
      <c r="C11" s="15">
        <v>0</v>
      </c>
      <c r="D11" s="15">
        <v>130.60000000000002</v>
      </c>
      <c r="E11" s="15">
        <v>303.05</v>
      </c>
      <c r="F11" s="15">
        <v>805.4</v>
      </c>
      <c r="G11" s="15">
        <v>1425.3999999999999</v>
      </c>
      <c r="H11" s="15">
        <v>2028.2000000000003</v>
      </c>
      <c r="I11" s="15">
        <v>2755.1</v>
      </c>
      <c r="J11" s="15">
        <v>3668.35</v>
      </c>
      <c r="K11" s="15">
        <v>4621.35</v>
      </c>
      <c r="L11" s="15">
        <v>6460.05</v>
      </c>
      <c r="M11" s="15">
        <v>8354.800000000001</v>
      </c>
      <c r="N11" s="15">
        <v>10249.45</v>
      </c>
      <c r="O11" s="15">
        <v>12278.15</v>
      </c>
      <c r="P11" s="15">
        <v>14407.000000000002</v>
      </c>
      <c r="Q11" s="15">
        <v>20041.6</v>
      </c>
      <c r="R11" s="15">
        <v>26072.55</v>
      </c>
      <c r="S11" s="15">
        <v>32267.350000000002</v>
      </c>
      <c r="T11" s="15">
        <v>38570.25</v>
      </c>
      <c r="U11" s="15">
        <v>51604.55</v>
      </c>
      <c r="V11" s="15">
        <v>64933.950000000004</v>
      </c>
      <c r="W11" s="15">
        <v>92170.25</v>
      </c>
      <c r="X11" s="15">
        <v>119695.4</v>
      </c>
      <c r="Y11" s="15">
        <v>259285.85</v>
      </c>
      <c r="Z11" s="34" t="s">
        <v>373</v>
      </c>
    </row>
    <row r="12" spans="1:26" ht="18.9" customHeight="1">
      <c r="A12" s="25" t="s">
        <v>70</v>
      </c>
      <c r="B12" s="15">
        <v>50</v>
      </c>
      <c r="C12" s="15">
        <v>84.25</v>
      </c>
      <c r="D12" s="15">
        <v>156.25</v>
      </c>
      <c r="E12" s="15">
        <v>271.45000000000005</v>
      </c>
      <c r="F12" s="15">
        <v>786.25</v>
      </c>
      <c r="G12" s="15">
        <v>1418</v>
      </c>
      <c r="H12" s="15">
        <v>2188.4</v>
      </c>
      <c r="I12" s="15">
        <v>2944.4</v>
      </c>
      <c r="J12" s="15">
        <v>3718.4</v>
      </c>
      <c r="K12" s="15">
        <v>4474.4</v>
      </c>
      <c r="L12" s="15">
        <v>6004.4</v>
      </c>
      <c r="M12" s="15">
        <v>7552.4</v>
      </c>
      <c r="N12" s="15">
        <v>9118.400000000001</v>
      </c>
      <c r="O12" s="15">
        <v>10666.400000000001</v>
      </c>
      <c r="P12" s="15">
        <v>12214.400000000001</v>
      </c>
      <c r="Q12" s="15">
        <v>16110.5</v>
      </c>
      <c r="R12" s="15">
        <v>20192.899999999998</v>
      </c>
      <c r="S12" s="15">
        <v>24426.500000000004</v>
      </c>
      <c r="T12" s="15">
        <v>28787.95</v>
      </c>
      <c r="U12" s="15">
        <v>38027.3</v>
      </c>
      <c r="V12" s="15">
        <v>47339.8</v>
      </c>
      <c r="W12" s="15">
        <v>66090.05</v>
      </c>
      <c r="X12" s="15">
        <v>84861.15</v>
      </c>
      <c r="Y12" s="15">
        <v>178654.1</v>
      </c>
      <c r="Z12" s="34" t="s">
        <v>374</v>
      </c>
    </row>
    <row r="13" spans="1:26" ht="18.9" customHeight="1">
      <c r="A13" s="25" t="s">
        <v>73</v>
      </c>
      <c r="B13" s="15">
        <v>100</v>
      </c>
      <c r="C13" s="15">
        <v>100</v>
      </c>
      <c r="D13" s="15">
        <v>100</v>
      </c>
      <c r="E13" s="15">
        <v>265.539</v>
      </c>
      <c r="F13" s="15">
        <v>927.695</v>
      </c>
      <c r="G13" s="15">
        <v>1604.9</v>
      </c>
      <c r="H13" s="15">
        <v>2267.056</v>
      </c>
      <c r="I13" s="15">
        <v>2944.2610000000004</v>
      </c>
      <c r="J13" s="15">
        <v>3531.172</v>
      </c>
      <c r="K13" s="15">
        <v>4148.1810000000005</v>
      </c>
      <c r="L13" s="15">
        <v>5367.15</v>
      </c>
      <c r="M13" s="15">
        <v>6691.462</v>
      </c>
      <c r="N13" s="15">
        <v>8000.725</v>
      </c>
      <c r="O13" s="15">
        <v>9294.939</v>
      </c>
      <c r="P13" s="15">
        <v>10589.153</v>
      </c>
      <c r="Q13" s="15">
        <v>13839.737000000001</v>
      </c>
      <c r="R13" s="15">
        <v>17090.321</v>
      </c>
      <c r="S13" s="15">
        <v>20461.296999999995</v>
      </c>
      <c r="T13" s="15">
        <v>23817.224000000002</v>
      </c>
      <c r="U13" s="15">
        <v>30544.126999999997</v>
      </c>
      <c r="V13" s="15">
        <v>37255.98100000001</v>
      </c>
      <c r="W13" s="15">
        <v>50769.983</v>
      </c>
      <c r="X13" s="15">
        <v>64299.034</v>
      </c>
      <c r="Y13" s="15">
        <v>131899.142</v>
      </c>
      <c r="Z13" s="34" t="s">
        <v>375</v>
      </c>
    </row>
    <row r="14" spans="1:26" ht="18.9" customHeight="1">
      <c r="A14" s="25" t="s">
        <v>76</v>
      </c>
      <c r="B14" s="15">
        <v>154.3</v>
      </c>
      <c r="C14" s="15">
        <v>264.05</v>
      </c>
      <c r="D14" s="15">
        <v>397.5</v>
      </c>
      <c r="E14" s="15">
        <v>544.5</v>
      </c>
      <c r="F14" s="15">
        <v>864.85</v>
      </c>
      <c r="G14" s="15">
        <v>1224.25</v>
      </c>
      <c r="H14" s="15">
        <v>1592.6499999999999</v>
      </c>
      <c r="I14" s="15">
        <v>1941.15</v>
      </c>
      <c r="J14" s="15">
        <v>2382.2</v>
      </c>
      <c r="K14" s="15">
        <v>2830.5</v>
      </c>
      <c r="L14" s="15">
        <v>3862.3</v>
      </c>
      <c r="M14" s="15">
        <v>4969.150000000001</v>
      </c>
      <c r="N14" s="15">
        <v>6119.85</v>
      </c>
      <c r="O14" s="15">
        <v>7323.15</v>
      </c>
      <c r="P14" s="15">
        <v>8583.15</v>
      </c>
      <c r="Q14" s="15">
        <v>11726</v>
      </c>
      <c r="R14" s="15">
        <v>14883</v>
      </c>
      <c r="S14" s="15">
        <v>18054.149999999998</v>
      </c>
      <c r="T14" s="15">
        <v>21211.149999999998</v>
      </c>
      <c r="U14" s="15">
        <v>27539.35</v>
      </c>
      <c r="V14" s="15">
        <v>33599.3</v>
      </c>
      <c r="W14" s="15">
        <v>45497.34999999999</v>
      </c>
      <c r="X14" s="15">
        <v>57408.59999999999</v>
      </c>
      <c r="Y14" s="15">
        <v>116925.40000000001</v>
      </c>
      <c r="Z14" s="34" t="s">
        <v>376</v>
      </c>
    </row>
    <row r="15" spans="1:26" ht="18.9" customHeight="1">
      <c r="A15" s="25" t="s">
        <v>79</v>
      </c>
      <c r="B15" s="15">
        <v>0</v>
      </c>
      <c r="C15" s="15">
        <v>0</v>
      </c>
      <c r="D15" s="15">
        <v>40.74999999999999</v>
      </c>
      <c r="E15" s="15">
        <v>339.75</v>
      </c>
      <c r="F15" s="15">
        <v>937.6999999999999</v>
      </c>
      <c r="G15" s="15">
        <v>1535.6999999999998</v>
      </c>
      <c r="H15" s="15">
        <v>2079.25</v>
      </c>
      <c r="I15" s="15">
        <v>2582.1</v>
      </c>
      <c r="J15" s="15">
        <v>3084.9</v>
      </c>
      <c r="K15" s="15">
        <v>3723.7000000000003</v>
      </c>
      <c r="L15" s="15">
        <v>5041.85</v>
      </c>
      <c r="M15" s="15">
        <v>6292.2</v>
      </c>
      <c r="N15" s="15">
        <v>7501.650000000001</v>
      </c>
      <c r="O15" s="15">
        <v>8697.599999999999</v>
      </c>
      <c r="P15" s="15">
        <v>9907.15</v>
      </c>
      <c r="Q15" s="15">
        <v>12924.050000000001</v>
      </c>
      <c r="R15" s="15">
        <v>15954.699999999999</v>
      </c>
      <c r="S15" s="15">
        <v>18998.85</v>
      </c>
      <c r="T15" s="15">
        <v>22029.35</v>
      </c>
      <c r="U15" s="15">
        <v>28104.149999999998</v>
      </c>
      <c r="V15" s="15">
        <v>34165.25</v>
      </c>
      <c r="W15" s="15">
        <v>46369.049999999996</v>
      </c>
      <c r="X15" s="15">
        <v>58586.5</v>
      </c>
      <c r="Y15" s="15">
        <v>119632.75</v>
      </c>
      <c r="Z15" s="34" t="s">
        <v>377</v>
      </c>
    </row>
    <row r="16" spans="1:26" ht="18.9" customHeight="1">
      <c r="A16" s="25" t="s">
        <v>82</v>
      </c>
      <c r="B16" s="15">
        <v>50</v>
      </c>
      <c r="C16" s="15">
        <v>95.6</v>
      </c>
      <c r="D16" s="15">
        <v>200.10000000000002</v>
      </c>
      <c r="E16" s="15">
        <v>355.49999999999994</v>
      </c>
      <c r="F16" s="15">
        <v>795.05</v>
      </c>
      <c r="G16" s="15">
        <v>1394.3500000000001</v>
      </c>
      <c r="H16" s="15">
        <v>1964.55</v>
      </c>
      <c r="I16" s="15">
        <v>2531.1</v>
      </c>
      <c r="J16" s="15">
        <v>3106.25</v>
      </c>
      <c r="K16" s="15">
        <v>3728</v>
      </c>
      <c r="L16" s="15">
        <v>5043.900000000001</v>
      </c>
      <c r="M16" s="15">
        <v>6410.700000000001</v>
      </c>
      <c r="N16" s="15">
        <v>7761.45</v>
      </c>
      <c r="O16" s="15">
        <v>9112.15</v>
      </c>
      <c r="P16" s="15">
        <v>10513.3</v>
      </c>
      <c r="Q16" s="15">
        <v>14002.65</v>
      </c>
      <c r="R16" s="15">
        <v>17628.149999999998</v>
      </c>
      <c r="S16" s="15">
        <v>21440.75</v>
      </c>
      <c r="T16" s="15">
        <v>24990.1</v>
      </c>
      <c r="U16" s="15">
        <v>31578.899999999998</v>
      </c>
      <c r="V16" s="15">
        <v>38152.9</v>
      </c>
      <c r="W16" s="15">
        <v>51389.450000000004</v>
      </c>
      <c r="X16" s="15">
        <v>64640.74999999999</v>
      </c>
      <c r="Y16" s="15">
        <v>130852.8</v>
      </c>
      <c r="Z16" s="34" t="s">
        <v>378</v>
      </c>
    </row>
    <row r="17" spans="1:26" ht="18.9" customHeight="1">
      <c r="A17" s="25" t="s">
        <v>85</v>
      </c>
      <c r="B17" s="15">
        <v>0</v>
      </c>
      <c r="C17" s="15">
        <v>130.4</v>
      </c>
      <c r="D17" s="15">
        <v>351.05</v>
      </c>
      <c r="E17" s="15">
        <v>571.75</v>
      </c>
      <c r="F17" s="15">
        <v>1016.85</v>
      </c>
      <c r="G17" s="15">
        <v>1637.45</v>
      </c>
      <c r="H17" s="15">
        <v>2189.15</v>
      </c>
      <c r="I17" s="15">
        <v>2789.7</v>
      </c>
      <c r="J17" s="15">
        <v>3409.1</v>
      </c>
      <c r="K17" s="15">
        <v>4093.7000000000003</v>
      </c>
      <c r="L17" s="15">
        <v>5479.15</v>
      </c>
      <c r="M17" s="15">
        <v>7090.3</v>
      </c>
      <c r="N17" s="15">
        <v>8726.5</v>
      </c>
      <c r="O17" s="15">
        <v>10343.9</v>
      </c>
      <c r="P17" s="15">
        <v>11961.35</v>
      </c>
      <c r="Q17" s="15">
        <v>16088.85</v>
      </c>
      <c r="R17" s="15">
        <v>20422.05</v>
      </c>
      <c r="S17" s="15">
        <v>24915.65</v>
      </c>
      <c r="T17" s="15">
        <v>29793.6</v>
      </c>
      <c r="U17" s="15">
        <v>39601.5</v>
      </c>
      <c r="V17" s="15">
        <v>49590.6</v>
      </c>
      <c r="W17" s="15">
        <v>70983.1</v>
      </c>
      <c r="X17" s="15">
        <v>93414.94999999998</v>
      </c>
      <c r="Y17" s="15">
        <v>189637.2</v>
      </c>
      <c r="Z17" s="34" t="s">
        <v>379</v>
      </c>
    </row>
    <row r="18" spans="1:26" ht="18.9" customHeight="1">
      <c r="A18" s="25" t="s">
        <v>88</v>
      </c>
      <c r="B18" s="15">
        <v>0</v>
      </c>
      <c r="C18" s="15">
        <v>24.6</v>
      </c>
      <c r="D18" s="15">
        <v>73.75</v>
      </c>
      <c r="E18" s="15">
        <v>148.24999999999997</v>
      </c>
      <c r="F18" s="15">
        <v>349.8</v>
      </c>
      <c r="G18" s="15">
        <v>571.0500000000001</v>
      </c>
      <c r="H18" s="15">
        <v>800.5000000000001</v>
      </c>
      <c r="I18" s="15">
        <v>1049.35</v>
      </c>
      <c r="J18" s="15">
        <v>1299.6499999999999</v>
      </c>
      <c r="K18" s="15">
        <v>1561.15</v>
      </c>
      <c r="L18" s="15">
        <v>2197.4</v>
      </c>
      <c r="M18" s="15">
        <v>2902.15</v>
      </c>
      <c r="N18" s="15">
        <v>3586.0499999999997</v>
      </c>
      <c r="O18" s="15">
        <v>4575.4</v>
      </c>
      <c r="P18" s="15">
        <v>5729.4</v>
      </c>
      <c r="Q18" s="15">
        <v>9800.1</v>
      </c>
      <c r="R18" s="15">
        <v>13456.600000000002</v>
      </c>
      <c r="S18" s="15">
        <v>16794.2</v>
      </c>
      <c r="T18" s="15">
        <v>19488.1</v>
      </c>
      <c r="U18" s="15">
        <v>24816.3</v>
      </c>
      <c r="V18" s="15">
        <v>30132.65</v>
      </c>
      <c r="W18" s="15">
        <v>40836.8</v>
      </c>
      <c r="X18" s="15">
        <v>51552.899999999994</v>
      </c>
      <c r="Y18" s="15">
        <v>105097.49999999999</v>
      </c>
      <c r="Z18" s="34" t="s">
        <v>380</v>
      </c>
    </row>
    <row r="19" spans="1:26" ht="18.9" customHeight="1">
      <c r="A19" s="25" t="s">
        <v>19</v>
      </c>
      <c r="B19" s="15">
        <v>93.95</v>
      </c>
      <c r="C19" s="15">
        <v>218.20000000000002</v>
      </c>
      <c r="D19" s="15">
        <v>402.09999999999997</v>
      </c>
      <c r="E19" s="15">
        <v>597.75</v>
      </c>
      <c r="F19" s="15">
        <v>1318.0999999999997</v>
      </c>
      <c r="G19" s="15">
        <v>2036.45</v>
      </c>
      <c r="H19" s="15">
        <v>2638.0499999999997</v>
      </c>
      <c r="I19" s="15">
        <v>3295.4500000000003</v>
      </c>
      <c r="J19" s="15">
        <v>4117.35</v>
      </c>
      <c r="K19" s="15">
        <v>4786.349999999999</v>
      </c>
      <c r="L19" s="15">
        <v>6735.55</v>
      </c>
      <c r="M19" s="15">
        <v>8686.4</v>
      </c>
      <c r="N19" s="15">
        <v>10735.1</v>
      </c>
      <c r="O19" s="15">
        <v>12902.75</v>
      </c>
      <c r="P19" s="15">
        <v>15090.65</v>
      </c>
      <c r="Q19" s="15">
        <v>20557</v>
      </c>
      <c r="R19" s="15">
        <v>26525.1</v>
      </c>
      <c r="S19" s="15">
        <v>33158.4</v>
      </c>
      <c r="T19" s="15">
        <v>39976.049999999996</v>
      </c>
      <c r="U19" s="15">
        <v>53070.09999999999</v>
      </c>
      <c r="V19" s="15">
        <v>64191.700000000004</v>
      </c>
      <c r="W19" s="15">
        <v>86509.5</v>
      </c>
      <c r="X19" s="15">
        <v>108877.05</v>
      </c>
      <c r="Y19" s="15">
        <v>220640.25</v>
      </c>
      <c r="Z19" s="34" t="s">
        <v>381</v>
      </c>
    </row>
    <row r="20" spans="1:26" ht="18.9" customHeight="1">
      <c r="A20" s="25" t="s">
        <v>68</v>
      </c>
      <c r="B20" s="15">
        <v>60</v>
      </c>
      <c r="C20" s="15">
        <v>214.95000000000002</v>
      </c>
      <c r="D20" s="15">
        <v>489.3</v>
      </c>
      <c r="E20" s="15">
        <v>803.4</v>
      </c>
      <c r="F20" s="15">
        <v>1507</v>
      </c>
      <c r="G20" s="15">
        <v>2217.85</v>
      </c>
      <c r="H20" s="15">
        <v>2931.9</v>
      </c>
      <c r="I20" s="15">
        <v>3707.1499999999996</v>
      </c>
      <c r="J20" s="15">
        <v>4615.150000000001</v>
      </c>
      <c r="K20" s="15">
        <v>5569.8</v>
      </c>
      <c r="L20" s="15">
        <v>7478.799999999999</v>
      </c>
      <c r="M20" s="15">
        <v>9482.35</v>
      </c>
      <c r="N20" s="15">
        <v>11546.099999999999</v>
      </c>
      <c r="O20" s="15">
        <v>13636.500000000002</v>
      </c>
      <c r="P20" s="15">
        <v>15769.8</v>
      </c>
      <c r="Q20" s="15">
        <v>21270.75</v>
      </c>
      <c r="R20" s="15">
        <v>27149.6</v>
      </c>
      <c r="S20" s="15">
        <v>33211.5</v>
      </c>
      <c r="T20" s="15">
        <v>39273.85</v>
      </c>
      <c r="U20" s="15">
        <v>51398.75</v>
      </c>
      <c r="V20" s="15">
        <v>63523.450000000004</v>
      </c>
      <c r="W20" s="15">
        <v>86931</v>
      </c>
      <c r="X20" s="15">
        <v>109195.85</v>
      </c>
      <c r="Y20" s="15">
        <v>220520</v>
      </c>
      <c r="Z20" s="34" t="s">
        <v>382</v>
      </c>
    </row>
    <row r="21" spans="1:26" ht="18.9" customHeight="1">
      <c r="A21" s="25" t="s">
        <v>71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633.9</v>
      </c>
      <c r="H21" s="15">
        <v>1706.6</v>
      </c>
      <c r="I21" s="15">
        <v>2803.7</v>
      </c>
      <c r="J21" s="15">
        <v>3876.4</v>
      </c>
      <c r="K21" s="15">
        <v>4949.15</v>
      </c>
      <c r="L21" s="15">
        <v>7118.95</v>
      </c>
      <c r="M21" s="15">
        <v>9288.8</v>
      </c>
      <c r="N21" s="15">
        <v>11458.6</v>
      </c>
      <c r="O21" s="15">
        <v>13604.05</v>
      </c>
      <c r="P21" s="15">
        <v>15773.85</v>
      </c>
      <c r="Q21" s="15">
        <v>21186.2</v>
      </c>
      <c r="R21" s="15">
        <v>26622.95</v>
      </c>
      <c r="S21" s="15">
        <v>32084.1</v>
      </c>
      <c r="T21" s="15">
        <v>37520.8</v>
      </c>
      <c r="U21" s="15">
        <v>48418.7</v>
      </c>
      <c r="V21" s="15">
        <v>60890.55</v>
      </c>
      <c r="W21" s="15">
        <v>86106.4</v>
      </c>
      <c r="X21" s="15">
        <v>111350.3</v>
      </c>
      <c r="Y21" s="15">
        <v>237485.7</v>
      </c>
      <c r="Z21" s="34" t="s">
        <v>383</v>
      </c>
    </row>
    <row r="22" spans="1:26" ht="18.9" customHeight="1">
      <c r="A22" s="25" t="s">
        <v>74</v>
      </c>
      <c r="B22" s="15">
        <v>0</v>
      </c>
      <c r="C22" s="15">
        <v>0</v>
      </c>
      <c r="D22" s="15">
        <v>0</v>
      </c>
      <c r="E22" s="15">
        <v>0</v>
      </c>
      <c r="F22" s="15">
        <v>583.55</v>
      </c>
      <c r="G22" s="15">
        <v>1150.35</v>
      </c>
      <c r="H22" s="15">
        <v>1839.4499999999998</v>
      </c>
      <c r="I22" s="15">
        <v>2631.5</v>
      </c>
      <c r="J22" s="15">
        <v>3512.8</v>
      </c>
      <c r="K22" s="15">
        <v>4472.599999999999</v>
      </c>
      <c r="L22" s="15">
        <v>6535.949999999999</v>
      </c>
      <c r="M22" s="15">
        <v>8711.050000000001</v>
      </c>
      <c r="N22" s="15">
        <v>10981.150000000001</v>
      </c>
      <c r="O22" s="15">
        <v>13333.7</v>
      </c>
      <c r="P22" s="15">
        <v>15759.35</v>
      </c>
      <c r="Q22" s="15">
        <v>22095.050000000003</v>
      </c>
      <c r="R22" s="15">
        <v>28658.8</v>
      </c>
      <c r="S22" s="15">
        <v>35290.74999999999</v>
      </c>
      <c r="T22" s="15">
        <v>41979.399999999994</v>
      </c>
      <c r="U22" s="15">
        <v>55499.350000000006</v>
      </c>
      <c r="V22" s="15">
        <v>69177.65</v>
      </c>
      <c r="W22" s="15">
        <v>97041.75</v>
      </c>
      <c r="X22" s="15">
        <v>125327.90000000001</v>
      </c>
      <c r="Y22" s="15">
        <v>270638.7</v>
      </c>
      <c r="Z22" s="34" t="s">
        <v>384</v>
      </c>
    </row>
    <row r="23" spans="1:26" ht="18.9" customHeight="1">
      <c r="A23" s="25" t="s">
        <v>77</v>
      </c>
      <c r="B23" s="15">
        <v>71.15</v>
      </c>
      <c r="C23" s="15">
        <v>182.65</v>
      </c>
      <c r="D23" s="15">
        <v>345.45</v>
      </c>
      <c r="E23" s="15">
        <v>566.2</v>
      </c>
      <c r="F23" s="15">
        <v>1112.55</v>
      </c>
      <c r="G23" s="15">
        <v>1716.9</v>
      </c>
      <c r="H23" s="15">
        <v>2292.25</v>
      </c>
      <c r="I23" s="15">
        <v>2925.55</v>
      </c>
      <c r="J23" s="15">
        <v>3659.2</v>
      </c>
      <c r="K23" s="15">
        <v>4444.200000000001</v>
      </c>
      <c r="L23" s="15">
        <v>6152.35</v>
      </c>
      <c r="M23" s="15">
        <v>7976.5</v>
      </c>
      <c r="N23" s="15">
        <v>9916.6</v>
      </c>
      <c r="O23" s="15">
        <v>11977.1</v>
      </c>
      <c r="P23" s="15">
        <v>14086.7</v>
      </c>
      <c r="Q23" s="15">
        <v>19385.199999999997</v>
      </c>
      <c r="R23" s="15">
        <v>24683.649999999998</v>
      </c>
      <c r="S23" s="15">
        <v>30381.3</v>
      </c>
      <c r="T23" s="15">
        <v>36348.8</v>
      </c>
      <c r="U23" s="15">
        <v>47982.7</v>
      </c>
      <c r="V23" s="15">
        <v>57829.05</v>
      </c>
      <c r="W23" s="15">
        <v>77654.2</v>
      </c>
      <c r="X23" s="15">
        <v>97501.45</v>
      </c>
      <c r="Y23" s="15">
        <v>196671.30000000002</v>
      </c>
      <c r="Z23" s="34" t="s">
        <v>385</v>
      </c>
    </row>
    <row r="24" spans="1:26" ht="18.9" customHeight="1">
      <c r="A24" s="25" t="s">
        <v>80</v>
      </c>
      <c r="B24" s="15">
        <v>54.7</v>
      </c>
      <c r="C24" s="15">
        <v>205.2</v>
      </c>
      <c r="D24" s="15">
        <v>433.20000000000005</v>
      </c>
      <c r="E24" s="15">
        <v>679.45</v>
      </c>
      <c r="F24" s="15">
        <v>1281.35</v>
      </c>
      <c r="G24" s="15">
        <v>1896.95</v>
      </c>
      <c r="H24" s="15">
        <v>2444.1500000000005</v>
      </c>
      <c r="I24" s="15">
        <v>3079.5000000000005</v>
      </c>
      <c r="J24" s="15">
        <v>3798.5000000000005</v>
      </c>
      <c r="K24" s="15">
        <v>4502.25</v>
      </c>
      <c r="L24" s="15">
        <v>6089.1</v>
      </c>
      <c r="M24" s="15">
        <v>7799.100000000001</v>
      </c>
      <c r="N24" s="15">
        <v>9557.75</v>
      </c>
      <c r="O24" s="15">
        <v>11330.1</v>
      </c>
      <c r="P24" s="15">
        <v>13156.349999999999</v>
      </c>
      <c r="Q24" s="15">
        <v>17875.2</v>
      </c>
      <c r="R24" s="15">
        <v>22687.5</v>
      </c>
      <c r="S24" s="15">
        <v>27624.500000000004</v>
      </c>
      <c r="T24" s="15">
        <v>32539.4</v>
      </c>
      <c r="U24" s="15">
        <v>42391.3</v>
      </c>
      <c r="V24" s="15">
        <v>51929.3</v>
      </c>
      <c r="W24" s="15">
        <v>69673.75</v>
      </c>
      <c r="X24" s="15">
        <v>87438</v>
      </c>
      <c r="Y24" s="15">
        <v>176199.90000000002</v>
      </c>
      <c r="Z24" s="34" t="s">
        <v>386</v>
      </c>
    </row>
    <row r="25" spans="1:26" ht="18.9" customHeight="1">
      <c r="A25" s="25" t="s">
        <v>83</v>
      </c>
      <c r="B25" s="15">
        <v>197.4</v>
      </c>
      <c r="C25" s="15">
        <v>315.85</v>
      </c>
      <c r="D25" s="15">
        <v>466.25</v>
      </c>
      <c r="E25" s="15">
        <v>639.2</v>
      </c>
      <c r="F25" s="15">
        <v>1071.6</v>
      </c>
      <c r="G25" s="15">
        <v>1573.55</v>
      </c>
      <c r="H25" s="15">
        <v>2077.4</v>
      </c>
      <c r="I25" s="15">
        <v>2613.2</v>
      </c>
      <c r="J25" s="15">
        <v>3184.7</v>
      </c>
      <c r="K25" s="15">
        <v>3786.3</v>
      </c>
      <c r="L25" s="15">
        <v>5074.1</v>
      </c>
      <c r="M25" s="15">
        <v>6352.5</v>
      </c>
      <c r="N25" s="15">
        <v>7646.9</v>
      </c>
      <c r="O25" s="15">
        <v>8989.2</v>
      </c>
      <c r="P25" s="15">
        <v>10475.349999999999</v>
      </c>
      <c r="Q25" s="15">
        <v>14231.6</v>
      </c>
      <c r="R25" s="15">
        <v>18004.75</v>
      </c>
      <c r="S25" s="15">
        <v>21722.45</v>
      </c>
      <c r="T25" s="15">
        <v>25286</v>
      </c>
      <c r="U25" s="15">
        <v>32290.9</v>
      </c>
      <c r="V25" s="15">
        <v>38998.7</v>
      </c>
      <c r="W25" s="15">
        <v>52504.65</v>
      </c>
      <c r="X25" s="15">
        <v>66025.6</v>
      </c>
      <c r="Y25" s="15">
        <v>133585.3</v>
      </c>
      <c r="Z25" s="34" t="s">
        <v>387</v>
      </c>
    </row>
    <row r="26" spans="1:26" ht="18.9" customHeight="1">
      <c r="A26" s="25" t="s">
        <v>86</v>
      </c>
      <c r="B26" s="15">
        <v>0</v>
      </c>
      <c r="C26" s="15">
        <v>0</v>
      </c>
      <c r="D26" s="15">
        <v>182.4</v>
      </c>
      <c r="E26" s="15">
        <v>376.20000000000005</v>
      </c>
      <c r="F26" s="15">
        <v>986.0999999999999</v>
      </c>
      <c r="G26" s="15">
        <v>1652.9999999999998</v>
      </c>
      <c r="H26" s="15">
        <v>2371.2000000000003</v>
      </c>
      <c r="I26" s="15">
        <v>3140.7</v>
      </c>
      <c r="J26" s="15">
        <v>4069.8</v>
      </c>
      <c r="K26" s="15">
        <v>5073</v>
      </c>
      <c r="L26" s="15">
        <v>7102.199999999999</v>
      </c>
      <c r="M26" s="15">
        <v>9141.7</v>
      </c>
      <c r="N26" s="15">
        <v>11475.2</v>
      </c>
      <c r="O26" s="15">
        <v>13782.6</v>
      </c>
      <c r="P26" s="15">
        <v>16116.15</v>
      </c>
      <c r="Q26" s="15">
        <v>22011.7</v>
      </c>
      <c r="R26" s="15">
        <v>27985.85</v>
      </c>
      <c r="S26" s="15">
        <v>33986.85</v>
      </c>
      <c r="T26" s="15">
        <v>39960.950000000004</v>
      </c>
      <c r="U26" s="15">
        <v>51936.15</v>
      </c>
      <c r="V26" s="15">
        <v>63566.399999999994</v>
      </c>
      <c r="W26" s="15">
        <v>85320.45000000001</v>
      </c>
      <c r="X26" s="15">
        <v>107098.75</v>
      </c>
      <c r="Y26" s="15">
        <v>215917.45</v>
      </c>
      <c r="Z26" s="34" t="s">
        <v>388</v>
      </c>
    </row>
    <row r="27" spans="1:26" ht="18.9" customHeight="1">
      <c r="A27" s="25" t="s">
        <v>89</v>
      </c>
      <c r="B27" s="15">
        <v>0</v>
      </c>
      <c r="C27" s="15">
        <v>0</v>
      </c>
      <c r="D27" s="15">
        <v>0</v>
      </c>
      <c r="E27" s="15">
        <v>22</v>
      </c>
      <c r="F27" s="15">
        <v>406</v>
      </c>
      <c r="G27" s="15">
        <v>987</v>
      </c>
      <c r="H27" s="15">
        <v>1630</v>
      </c>
      <c r="I27" s="15">
        <v>2251</v>
      </c>
      <c r="J27" s="15">
        <v>2945</v>
      </c>
      <c r="K27" s="15">
        <v>3672</v>
      </c>
      <c r="L27" s="15">
        <v>5403</v>
      </c>
      <c r="M27" s="15">
        <v>7184</v>
      </c>
      <c r="N27" s="15">
        <v>8962</v>
      </c>
      <c r="O27" s="15">
        <v>10774</v>
      </c>
      <c r="P27" s="15">
        <v>12585</v>
      </c>
      <c r="Q27" s="15">
        <v>17192</v>
      </c>
      <c r="R27" s="15">
        <v>22211</v>
      </c>
      <c r="S27" s="15">
        <v>27253</v>
      </c>
      <c r="T27" s="15">
        <v>32274</v>
      </c>
      <c r="U27" s="15">
        <v>42355</v>
      </c>
      <c r="V27" s="15">
        <v>52485</v>
      </c>
      <c r="W27" s="15">
        <v>72963</v>
      </c>
      <c r="X27" s="15">
        <v>93672</v>
      </c>
      <c r="Y27" s="15">
        <v>196388</v>
      </c>
      <c r="Z27" s="34" t="s">
        <v>389</v>
      </c>
    </row>
    <row r="28" spans="1:26" ht="18.9" customHeight="1">
      <c r="A28" s="25" t="s">
        <v>66</v>
      </c>
      <c r="B28" s="15">
        <v>0</v>
      </c>
      <c r="C28" s="15">
        <v>0</v>
      </c>
      <c r="D28" s="15">
        <v>0</v>
      </c>
      <c r="E28" s="15">
        <v>0</v>
      </c>
      <c r="F28" s="15">
        <v>215.39999999999998</v>
      </c>
      <c r="G28" s="15">
        <v>921.3000000000001</v>
      </c>
      <c r="H28" s="15">
        <v>1565.1000000000001</v>
      </c>
      <c r="I28" s="15">
        <v>2375.4</v>
      </c>
      <c r="J28" s="15">
        <v>3256.8</v>
      </c>
      <c r="K28" s="15">
        <v>4038.15</v>
      </c>
      <c r="L28" s="15">
        <v>5722.1</v>
      </c>
      <c r="M28" s="15">
        <v>7496.4</v>
      </c>
      <c r="N28" s="15">
        <v>9282.95</v>
      </c>
      <c r="O28" s="15">
        <v>11142.150000000001</v>
      </c>
      <c r="P28" s="15">
        <v>13003.7</v>
      </c>
      <c r="Q28" s="15">
        <v>17741.15</v>
      </c>
      <c r="R28" s="15">
        <v>22656.2</v>
      </c>
      <c r="S28" s="15">
        <v>27753.350000000002</v>
      </c>
      <c r="T28" s="15">
        <v>32959.8</v>
      </c>
      <c r="U28" s="15">
        <v>43627.50000000001</v>
      </c>
      <c r="V28" s="15">
        <v>54271.24999999999</v>
      </c>
      <c r="W28" s="15">
        <v>76046.09999999999</v>
      </c>
      <c r="X28" s="15">
        <v>98498.65000000001</v>
      </c>
      <c r="Y28" s="15">
        <v>210686.35000000003</v>
      </c>
      <c r="Z28" s="34" t="s">
        <v>390</v>
      </c>
    </row>
    <row r="29" spans="1:26" ht="18.9" customHeight="1">
      <c r="A29" s="25" t="s">
        <v>69</v>
      </c>
      <c r="B29" s="15">
        <v>0</v>
      </c>
      <c r="C29" s="15">
        <v>0</v>
      </c>
      <c r="D29" s="15">
        <v>0</v>
      </c>
      <c r="E29" s="15">
        <v>178.60000000000002</v>
      </c>
      <c r="F29" s="15">
        <v>672.3499999999999</v>
      </c>
      <c r="G29" s="15">
        <v>1383.8</v>
      </c>
      <c r="H29" s="15">
        <v>2103.7000000000003</v>
      </c>
      <c r="I29" s="15">
        <v>2806.7</v>
      </c>
      <c r="J29" s="15">
        <v>3562.8</v>
      </c>
      <c r="K29" s="15">
        <v>4383.05</v>
      </c>
      <c r="L29" s="15">
        <v>6043.1</v>
      </c>
      <c r="M29" s="15">
        <v>7722.75</v>
      </c>
      <c r="N29" s="15">
        <v>9343.75</v>
      </c>
      <c r="O29" s="15">
        <v>10984.199999999999</v>
      </c>
      <c r="P29" s="15">
        <v>12704.25</v>
      </c>
      <c r="Q29" s="15">
        <v>17224.05</v>
      </c>
      <c r="R29" s="15">
        <v>21743.850000000002</v>
      </c>
      <c r="S29" s="15">
        <v>26431.05</v>
      </c>
      <c r="T29" s="15">
        <v>31387.5</v>
      </c>
      <c r="U29" s="15">
        <v>41364.5</v>
      </c>
      <c r="V29" s="15">
        <v>51319.3</v>
      </c>
      <c r="W29" s="15">
        <v>71362.65</v>
      </c>
      <c r="X29" s="15">
        <v>91428.3</v>
      </c>
      <c r="Y29" s="15">
        <v>191689.7</v>
      </c>
      <c r="Z29" s="34" t="s">
        <v>391</v>
      </c>
    </row>
    <row r="30" spans="1:26" ht="18.9" customHeight="1">
      <c r="A30" s="25" t="s">
        <v>72</v>
      </c>
      <c r="B30" s="15">
        <v>20</v>
      </c>
      <c r="C30" s="15">
        <v>20</v>
      </c>
      <c r="D30" s="15">
        <v>89.35</v>
      </c>
      <c r="E30" s="15">
        <v>307.25</v>
      </c>
      <c r="F30" s="15">
        <v>793.65</v>
      </c>
      <c r="G30" s="15">
        <v>1075.25</v>
      </c>
      <c r="H30" s="15">
        <v>1398.65</v>
      </c>
      <c r="I30" s="15">
        <v>1979.25</v>
      </c>
      <c r="J30" s="15">
        <v>2692.15</v>
      </c>
      <c r="K30" s="15">
        <v>3498.9</v>
      </c>
      <c r="L30" s="15">
        <v>5295.25</v>
      </c>
      <c r="M30" s="15">
        <v>7138.75</v>
      </c>
      <c r="N30" s="15">
        <v>9064.8</v>
      </c>
      <c r="O30" s="15">
        <v>11113.95</v>
      </c>
      <c r="P30" s="15">
        <v>13137.75</v>
      </c>
      <c r="Q30" s="15">
        <v>18467.3</v>
      </c>
      <c r="R30" s="15">
        <v>24153.05</v>
      </c>
      <c r="S30" s="15">
        <v>29963.35</v>
      </c>
      <c r="T30" s="15">
        <v>35747.7</v>
      </c>
      <c r="U30" s="15">
        <v>47342.4</v>
      </c>
      <c r="V30" s="15">
        <v>59689.6</v>
      </c>
      <c r="W30" s="15">
        <v>84691.8</v>
      </c>
      <c r="X30" s="15">
        <v>110871.85</v>
      </c>
      <c r="Y30" s="15">
        <v>242928.6</v>
      </c>
      <c r="Z30" s="34" t="s">
        <v>392</v>
      </c>
    </row>
    <row r="31" spans="1:26" ht="18.9" customHeight="1">
      <c r="A31" s="25" t="s">
        <v>75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140.1</v>
      </c>
      <c r="H31" s="15">
        <v>875.65</v>
      </c>
      <c r="I31" s="15">
        <v>2019.8</v>
      </c>
      <c r="J31" s="15">
        <v>3332.0499999999997</v>
      </c>
      <c r="K31" s="15">
        <v>4733.05</v>
      </c>
      <c r="L31" s="15">
        <v>7712.5</v>
      </c>
      <c r="M31" s="15">
        <v>9722.95</v>
      </c>
      <c r="N31" s="15">
        <v>11754.4</v>
      </c>
      <c r="O31" s="15">
        <v>13844.199999999999</v>
      </c>
      <c r="P31" s="15">
        <v>16027.45</v>
      </c>
      <c r="Q31" s="15">
        <v>21957.15</v>
      </c>
      <c r="R31" s="15">
        <v>28232.5</v>
      </c>
      <c r="S31" s="15">
        <v>34923.450000000004</v>
      </c>
      <c r="T31" s="15">
        <v>41896.9</v>
      </c>
      <c r="U31" s="15">
        <v>56434.6</v>
      </c>
      <c r="V31" s="15">
        <v>71746.4</v>
      </c>
      <c r="W31" s="15">
        <v>104067.45000000001</v>
      </c>
      <c r="X31" s="15">
        <v>131790</v>
      </c>
      <c r="Y31" s="15">
        <v>266550</v>
      </c>
      <c r="Z31" s="34" t="s">
        <v>393</v>
      </c>
    </row>
    <row r="32" spans="1:26" ht="18.9" customHeight="1">
      <c r="A32" s="25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697.6999999999999</v>
      </c>
      <c r="G32" s="15">
        <v>1294.2</v>
      </c>
      <c r="H32" s="15">
        <v>1817.75</v>
      </c>
      <c r="I32" s="15">
        <v>2742.2999999999997</v>
      </c>
      <c r="J32" s="15">
        <v>3313.95</v>
      </c>
      <c r="K32" s="15">
        <v>4049.3</v>
      </c>
      <c r="L32" s="15">
        <v>5717.65</v>
      </c>
      <c r="M32" s="15">
        <v>7622.449999999999</v>
      </c>
      <c r="N32" s="15">
        <v>9572.1</v>
      </c>
      <c r="O32" s="15">
        <v>11676</v>
      </c>
      <c r="P32" s="15">
        <v>13875.600000000002</v>
      </c>
      <c r="Q32" s="15">
        <v>20148.850000000002</v>
      </c>
      <c r="R32" s="15">
        <v>27009.8</v>
      </c>
      <c r="S32" s="15">
        <v>34252</v>
      </c>
      <c r="T32" s="15">
        <v>40477.200000000004</v>
      </c>
      <c r="U32" s="15">
        <v>52008.05</v>
      </c>
      <c r="V32" s="15">
        <v>63736.65</v>
      </c>
      <c r="W32" s="15">
        <v>88393.40000000001</v>
      </c>
      <c r="X32" s="15">
        <v>111602.65</v>
      </c>
      <c r="Y32" s="15">
        <v>225385</v>
      </c>
      <c r="Z32" s="34" t="s">
        <v>394</v>
      </c>
    </row>
    <row r="33" spans="1:26" ht="18.9" customHeight="1">
      <c r="A33" s="25" t="s">
        <v>21</v>
      </c>
      <c r="B33" s="15">
        <v>111.36000000000001</v>
      </c>
      <c r="C33" s="15">
        <v>188.16</v>
      </c>
      <c r="D33" s="15">
        <v>337.92</v>
      </c>
      <c r="E33" s="15">
        <v>491.52</v>
      </c>
      <c r="F33" s="15">
        <v>1052.1599999999999</v>
      </c>
      <c r="G33" s="15">
        <v>1943.04</v>
      </c>
      <c r="H33" s="15">
        <v>2818.56</v>
      </c>
      <c r="I33" s="15">
        <v>3744</v>
      </c>
      <c r="J33" s="15">
        <v>4824</v>
      </c>
      <c r="K33" s="15">
        <v>5880</v>
      </c>
      <c r="L33" s="15">
        <v>8244.48</v>
      </c>
      <c r="M33" s="15">
        <v>10539.84</v>
      </c>
      <c r="N33" s="15">
        <v>12856.32</v>
      </c>
      <c r="O33" s="15">
        <v>15216</v>
      </c>
      <c r="P33" s="15">
        <v>17644.8</v>
      </c>
      <c r="Q33" s="15">
        <v>24061.440000000002</v>
      </c>
      <c r="R33" s="15">
        <v>30858.24</v>
      </c>
      <c r="S33" s="15">
        <v>37954.56</v>
      </c>
      <c r="T33" s="15">
        <v>45177.6</v>
      </c>
      <c r="U33" s="15">
        <v>58750.08</v>
      </c>
      <c r="V33" s="15">
        <v>71166.72</v>
      </c>
      <c r="W33" s="15">
        <v>96167.04000000001</v>
      </c>
      <c r="X33" s="15">
        <v>121195.2</v>
      </c>
      <c r="Y33" s="15">
        <v>246252.48</v>
      </c>
      <c r="Z33" s="34" t="s">
        <v>395</v>
      </c>
    </row>
    <row r="34" spans="1:26" ht="18.9" customHeight="1">
      <c r="A34" s="25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466.65</v>
      </c>
      <c r="H34" s="15">
        <v>1163.25</v>
      </c>
      <c r="I34" s="15">
        <v>2010.4</v>
      </c>
      <c r="J34" s="15">
        <v>2839.9</v>
      </c>
      <c r="K34" s="15">
        <v>3820.85</v>
      </c>
      <c r="L34" s="15">
        <v>5840.75</v>
      </c>
      <c r="M34" s="15">
        <v>8131.7</v>
      </c>
      <c r="N34" s="15">
        <v>10454.849999999999</v>
      </c>
      <c r="O34" s="15">
        <v>12778.05</v>
      </c>
      <c r="P34" s="15">
        <v>15164.95</v>
      </c>
      <c r="Q34" s="15">
        <v>21166.5</v>
      </c>
      <c r="R34" s="15">
        <v>27247.65</v>
      </c>
      <c r="S34" s="15">
        <v>33485.2</v>
      </c>
      <c r="T34" s="15">
        <v>39787.6</v>
      </c>
      <c r="U34" s="15">
        <v>52929.9</v>
      </c>
      <c r="V34" s="15">
        <v>66319.45</v>
      </c>
      <c r="W34" s="15">
        <v>94596.75</v>
      </c>
      <c r="X34" s="15">
        <v>123510.54999999999</v>
      </c>
      <c r="Y34" s="15">
        <v>272440.1</v>
      </c>
      <c r="Z34" s="34" t="s">
        <v>396</v>
      </c>
    </row>
    <row r="35" spans="1:26" ht="18.9" customHeight="1">
      <c r="A35" s="25" t="s">
        <v>23</v>
      </c>
      <c r="B35" s="15">
        <v>0</v>
      </c>
      <c r="C35" s="15">
        <v>161.45000000000002</v>
      </c>
      <c r="D35" s="15">
        <v>322.84999999999997</v>
      </c>
      <c r="E35" s="15">
        <v>484.29999999999995</v>
      </c>
      <c r="F35" s="15">
        <v>1027.35</v>
      </c>
      <c r="G35" s="15">
        <v>1789.65</v>
      </c>
      <c r="H35" s="15">
        <v>2535.05</v>
      </c>
      <c r="I35" s="15">
        <v>3415.6500000000005</v>
      </c>
      <c r="J35" s="15">
        <v>4369.3</v>
      </c>
      <c r="K35" s="15">
        <v>5322.950000000001</v>
      </c>
      <c r="L35" s="15">
        <v>7251.95</v>
      </c>
      <c r="M35" s="15">
        <v>9592.6</v>
      </c>
      <c r="N35" s="15">
        <v>11942.800000000001</v>
      </c>
      <c r="O35" s="15">
        <v>14266.65</v>
      </c>
      <c r="P35" s="15">
        <v>16616.8</v>
      </c>
      <c r="Q35" s="15">
        <v>23106.85</v>
      </c>
      <c r="R35" s="15">
        <v>29773.3</v>
      </c>
      <c r="S35" s="15">
        <v>36469.649999999994</v>
      </c>
      <c r="T35" s="15">
        <v>43136.1</v>
      </c>
      <c r="U35" s="15">
        <v>56802.850000000006</v>
      </c>
      <c r="V35" s="15">
        <v>70691.3</v>
      </c>
      <c r="W35" s="15">
        <v>98655</v>
      </c>
      <c r="X35" s="15">
        <v>126649.9</v>
      </c>
      <c r="Y35" s="15">
        <v>266530.80000000005</v>
      </c>
      <c r="Z35" s="34" t="s">
        <v>397</v>
      </c>
    </row>
    <row r="36" spans="1:26" ht="18.9" customHeight="1">
      <c r="A36" s="3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4"/>
    </row>
    <row r="37" spans="1:26" ht="18.9" customHeight="1">
      <c r="A37" s="36" t="s">
        <v>90</v>
      </c>
      <c r="B37" s="15">
        <v>0</v>
      </c>
      <c r="C37" s="15">
        <v>0</v>
      </c>
      <c r="D37" s="15">
        <v>0</v>
      </c>
      <c r="E37" s="15">
        <v>0</v>
      </c>
      <c r="F37" s="15">
        <v>30</v>
      </c>
      <c r="G37" s="15">
        <v>64.7</v>
      </c>
      <c r="H37" s="15">
        <v>98.6</v>
      </c>
      <c r="I37" s="15">
        <v>133.4</v>
      </c>
      <c r="J37" s="15">
        <v>172.1</v>
      </c>
      <c r="K37" s="15">
        <v>210.9</v>
      </c>
      <c r="L37" s="15">
        <v>431.7</v>
      </c>
      <c r="M37" s="15">
        <v>677.2</v>
      </c>
      <c r="N37" s="15">
        <v>935.6</v>
      </c>
      <c r="O37" s="15">
        <v>1286.1</v>
      </c>
      <c r="P37" s="15">
        <v>1837.9</v>
      </c>
      <c r="Q37" s="15">
        <v>3314.1</v>
      </c>
      <c r="R37" s="15">
        <v>5214.9</v>
      </c>
      <c r="S37" s="15">
        <v>7522.7</v>
      </c>
      <c r="T37" s="15">
        <v>9975.7</v>
      </c>
      <c r="U37" s="15">
        <v>15792.5</v>
      </c>
      <c r="V37" s="15">
        <v>21679.7</v>
      </c>
      <c r="W37" s="15">
        <v>33533.3</v>
      </c>
      <c r="X37" s="15">
        <v>45400.1</v>
      </c>
      <c r="Y37" s="15">
        <v>102396.1</v>
      </c>
      <c r="Z37" s="34" t="s">
        <v>91</v>
      </c>
    </row>
    <row r="38" spans="1:25" ht="18.9" customHeight="1" thickBot="1">
      <c r="A38" s="3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2:25" ht="19.5" customHeight="1" thickBot="1">
      <c r="B39" s="554" t="s">
        <v>24</v>
      </c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6"/>
      <c r="N39" s="554" t="s">
        <v>398</v>
      </c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556"/>
    </row>
    <row r="40" spans="1:26" ht="18.9" customHeight="1">
      <c r="A40" s="25" t="s">
        <v>169</v>
      </c>
      <c r="B40" s="37">
        <v>0.7416</v>
      </c>
      <c r="C40" s="37">
        <v>1.2896666666666667</v>
      </c>
      <c r="D40" s="37">
        <v>1.8251428571428572</v>
      </c>
      <c r="E40" s="37">
        <v>2.35275</v>
      </c>
      <c r="F40" s="37">
        <v>3.1553999999999998</v>
      </c>
      <c r="G40" s="37">
        <v>3.9730000000000003</v>
      </c>
      <c r="H40" s="37">
        <v>4.7335714285714285</v>
      </c>
      <c r="I40" s="37">
        <v>5.43</v>
      </c>
      <c r="J40" s="37">
        <v>6.043</v>
      </c>
      <c r="K40" s="37">
        <v>6.4829</v>
      </c>
      <c r="L40" s="37">
        <v>7.627500000000001</v>
      </c>
      <c r="M40" s="37">
        <v>8.621785714285714</v>
      </c>
      <c r="N40" s="37">
        <v>9.536375000000001</v>
      </c>
      <c r="O40" s="37">
        <v>10.27316666666667</v>
      </c>
      <c r="P40" s="37">
        <v>11.018300000000002</v>
      </c>
      <c r="Q40" s="37">
        <v>12.37604</v>
      </c>
      <c r="R40" s="37">
        <v>13.571266666666668</v>
      </c>
      <c r="S40" s="37">
        <v>14.739057142857146</v>
      </c>
      <c r="T40" s="37">
        <v>15.705375</v>
      </c>
      <c r="U40" s="37">
        <v>17.31834</v>
      </c>
      <c r="V40" s="37">
        <v>18.559283333333333</v>
      </c>
      <c r="W40" s="37">
        <v>20.6028375</v>
      </c>
      <c r="X40" s="37">
        <v>21.83491</v>
      </c>
      <c r="Y40" s="37">
        <v>24.29014</v>
      </c>
      <c r="Z40" s="34" t="s">
        <v>372</v>
      </c>
    </row>
    <row r="41" spans="1:26" ht="18.9" customHeight="1">
      <c r="A41" s="25" t="s">
        <v>67</v>
      </c>
      <c r="B41" s="37">
        <v>0</v>
      </c>
      <c r="C41" s="37">
        <v>0</v>
      </c>
      <c r="D41" s="37">
        <v>0.7462857142857144</v>
      </c>
      <c r="E41" s="37">
        <v>1.5152500000000002</v>
      </c>
      <c r="F41" s="37">
        <v>3.2216</v>
      </c>
      <c r="G41" s="37">
        <v>4.751333333333333</v>
      </c>
      <c r="H41" s="37">
        <v>5.794857142857144</v>
      </c>
      <c r="I41" s="37">
        <v>6.88775</v>
      </c>
      <c r="J41" s="37">
        <v>8.15188888888889</v>
      </c>
      <c r="K41" s="37">
        <v>9.242700000000001</v>
      </c>
      <c r="L41" s="37">
        <v>10.76675</v>
      </c>
      <c r="M41" s="37">
        <v>11.935428571428574</v>
      </c>
      <c r="N41" s="37">
        <v>12.8118125</v>
      </c>
      <c r="O41" s="37">
        <v>13.642388888888886</v>
      </c>
      <c r="P41" s="37">
        <v>14.407000000000004</v>
      </c>
      <c r="Q41" s="37">
        <v>16.03328</v>
      </c>
      <c r="R41" s="37">
        <v>17.3817</v>
      </c>
      <c r="S41" s="37">
        <v>18.438485714285715</v>
      </c>
      <c r="T41" s="37">
        <v>19.285125</v>
      </c>
      <c r="U41" s="37">
        <v>20.641820000000003</v>
      </c>
      <c r="V41" s="37">
        <v>21.644650000000002</v>
      </c>
      <c r="W41" s="37">
        <v>23.0425625</v>
      </c>
      <c r="X41" s="37">
        <v>23.939079999999997</v>
      </c>
      <c r="Y41" s="37">
        <v>25.928584999999998</v>
      </c>
      <c r="Z41" s="34" t="s">
        <v>373</v>
      </c>
    </row>
    <row r="42" spans="1:26" ht="18.9" customHeight="1">
      <c r="A42" s="25" t="s">
        <v>70</v>
      </c>
      <c r="B42" s="37">
        <v>0.4</v>
      </c>
      <c r="C42" s="37">
        <v>0.5616666666666666</v>
      </c>
      <c r="D42" s="37">
        <v>0.8928571428571428</v>
      </c>
      <c r="E42" s="37">
        <v>1.3572500000000003</v>
      </c>
      <c r="F42" s="37">
        <v>3.145</v>
      </c>
      <c r="G42" s="37">
        <v>4.726666666666667</v>
      </c>
      <c r="H42" s="37">
        <v>6.252571428571428</v>
      </c>
      <c r="I42" s="37">
        <v>7.361000000000001</v>
      </c>
      <c r="J42" s="37">
        <v>8.263111111111112</v>
      </c>
      <c r="K42" s="37">
        <v>8.9488</v>
      </c>
      <c r="L42" s="37">
        <v>10.007333333333333</v>
      </c>
      <c r="M42" s="37">
        <v>10.789142857142856</v>
      </c>
      <c r="N42" s="37">
        <v>11.398000000000001</v>
      </c>
      <c r="O42" s="37">
        <v>11.851555555555557</v>
      </c>
      <c r="P42" s="37">
        <v>12.214400000000001</v>
      </c>
      <c r="Q42" s="37">
        <v>12.8884</v>
      </c>
      <c r="R42" s="37">
        <v>13.46193333333333</v>
      </c>
      <c r="S42" s="37">
        <v>13.958</v>
      </c>
      <c r="T42" s="37">
        <v>14.393975000000001</v>
      </c>
      <c r="U42" s="37">
        <v>15.21092</v>
      </c>
      <c r="V42" s="37">
        <v>15.779933333333334</v>
      </c>
      <c r="W42" s="37">
        <v>16.5225125</v>
      </c>
      <c r="X42" s="37">
        <v>16.97223</v>
      </c>
      <c r="Y42" s="37">
        <v>17.86541</v>
      </c>
      <c r="Z42" s="34" t="s">
        <v>374</v>
      </c>
    </row>
    <row r="43" spans="1:26" ht="18.9" customHeight="1">
      <c r="A43" s="25" t="s">
        <v>73</v>
      </c>
      <c r="B43" s="37">
        <v>0.8</v>
      </c>
      <c r="C43" s="37">
        <v>0.6666666666666667</v>
      </c>
      <c r="D43" s="37">
        <v>0.5714285714285714</v>
      </c>
      <c r="E43" s="37">
        <v>1.3276949999999998</v>
      </c>
      <c r="F43" s="37">
        <v>3.71078</v>
      </c>
      <c r="G43" s="37">
        <v>5.349666666666667</v>
      </c>
      <c r="H43" s="37">
        <v>6.477302857142857</v>
      </c>
      <c r="I43" s="37">
        <v>7.3606525000000005</v>
      </c>
      <c r="J43" s="37">
        <v>7.847048888888889</v>
      </c>
      <c r="K43" s="37">
        <v>8.296362000000002</v>
      </c>
      <c r="L43" s="37">
        <v>8.94525</v>
      </c>
      <c r="M43" s="37">
        <v>9.55923142857143</v>
      </c>
      <c r="N43" s="37">
        <v>10.000906250000002</v>
      </c>
      <c r="O43" s="37">
        <v>10.32771</v>
      </c>
      <c r="P43" s="37">
        <v>10.589153</v>
      </c>
      <c r="Q43" s="37">
        <v>11.0717896</v>
      </c>
      <c r="R43" s="37">
        <v>11.393547333333332</v>
      </c>
      <c r="S43" s="37">
        <v>11.692169714285711</v>
      </c>
      <c r="T43" s="37">
        <v>11.908612</v>
      </c>
      <c r="U43" s="37">
        <v>12.2176508</v>
      </c>
      <c r="V43" s="37">
        <v>12.418660333333335</v>
      </c>
      <c r="W43" s="37">
        <v>12.692495749999999</v>
      </c>
      <c r="X43" s="37">
        <v>12.859806800000001</v>
      </c>
      <c r="Y43" s="37">
        <v>13.1899142</v>
      </c>
      <c r="Z43" s="34" t="s">
        <v>375</v>
      </c>
    </row>
    <row r="44" spans="1:26" ht="18.9" customHeight="1">
      <c r="A44" s="25" t="s">
        <v>76</v>
      </c>
      <c r="B44" s="37">
        <v>1.2344000000000002</v>
      </c>
      <c r="C44" s="37">
        <v>1.7603333333333335</v>
      </c>
      <c r="D44" s="37">
        <v>2.2714285714285714</v>
      </c>
      <c r="E44" s="37">
        <v>2.7225</v>
      </c>
      <c r="F44" s="37">
        <v>3.4594</v>
      </c>
      <c r="G44" s="37">
        <v>4.0808333333333335</v>
      </c>
      <c r="H44" s="37">
        <v>4.550428571428571</v>
      </c>
      <c r="I44" s="37">
        <v>4.852875</v>
      </c>
      <c r="J44" s="37">
        <v>5.293777777777777</v>
      </c>
      <c r="K44" s="37">
        <v>5.6610000000000005</v>
      </c>
      <c r="L44" s="37">
        <v>6.437166666666667</v>
      </c>
      <c r="M44" s="37">
        <v>7.0987857142857145</v>
      </c>
      <c r="N44" s="37">
        <v>7.6498125</v>
      </c>
      <c r="O44" s="37">
        <v>8.136833333333334</v>
      </c>
      <c r="P44" s="37">
        <v>8.58315</v>
      </c>
      <c r="Q44" s="37">
        <v>9.3808</v>
      </c>
      <c r="R44" s="37">
        <v>9.922</v>
      </c>
      <c r="S44" s="37">
        <v>10.31665714285714</v>
      </c>
      <c r="T44" s="37">
        <v>10.605574999999998</v>
      </c>
      <c r="U44" s="37">
        <v>11.01574</v>
      </c>
      <c r="V44" s="37">
        <v>11.199766666666667</v>
      </c>
      <c r="W44" s="37">
        <v>11.374337499999998</v>
      </c>
      <c r="X44" s="37">
        <v>11.481719999999997</v>
      </c>
      <c r="Y44" s="37">
        <v>11.692540000000001</v>
      </c>
      <c r="Z44" s="34" t="s">
        <v>376</v>
      </c>
    </row>
    <row r="45" spans="1:26" ht="18.9" customHeight="1">
      <c r="A45" s="25" t="s">
        <v>79</v>
      </c>
      <c r="B45" s="37">
        <v>0</v>
      </c>
      <c r="C45" s="37">
        <v>0</v>
      </c>
      <c r="D45" s="37">
        <v>0.23285714285714282</v>
      </c>
      <c r="E45" s="37">
        <v>1.69875</v>
      </c>
      <c r="F45" s="37">
        <v>3.7508</v>
      </c>
      <c r="G45" s="37">
        <v>5.118999999999999</v>
      </c>
      <c r="H45" s="37">
        <v>5.940714285714286</v>
      </c>
      <c r="I45" s="37">
        <v>6.4552499999999995</v>
      </c>
      <c r="J45" s="37">
        <v>6.855333333333334</v>
      </c>
      <c r="K45" s="37">
        <v>7.4474</v>
      </c>
      <c r="L45" s="37">
        <v>8.403083333333335</v>
      </c>
      <c r="M45" s="37">
        <v>8.988857142857142</v>
      </c>
      <c r="N45" s="37">
        <v>9.377062500000001</v>
      </c>
      <c r="O45" s="37">
        <v>9.664</v>
      </c>
      <c r="P45" s="37">
        <v>9.90715</v>
      </c>
      <c r="Q45" s="37">
        <v>10.33924</v>
      </c>
      <c r="R45" s="37">
        <v>10.636466666666667</v>
      </c>
      <c r="S45" s="37">
        <v>10.856485714285713</v>
      </c>
      <c r="T45" s="37">
        <v>11.014674999999999</v>
      </c>
      <c r="U45" s="37">
        <v>11.24166</v>
      </c>
      <c r="V45" s="37">
        <v>11.388416666666666</v>
      </c>
      <c r="W45" s="37">
        <v>11.592262499999999</v>
      </c>
      <c r="X45" s="37">
        <v>11.7173</v>
      </c>
      <c r="Y45" s="37">
        <v>11.963275</v>
      </c>
      <c r="Z45" s="34" t="s">
        <v>377</v>
      </c>
    </row>
    <row r="46" spans="1:26" ht="18.9" customHeight="1">
      <c r="A46" s="25" t="s">
        <v>82</v>
      </c>
      <c r="B46" s="37">
        <v>0.4</v>
      </c>
      <c r="C46" s="37">
        <v>0.6373333333333333</v>
      </c>
      <c r="D46" s="37">
        <v>1.1434285714285717</v>
      </c>
      <c r="E46" s="37">
        <v>1.7774999999999996</v>
      </c>
      <c r="F46" s="37">
        <v>3.1801999999999997</v>
      </c>
      <c r="G46" s="37">
        <v>4.647833333333334</v>
      </c>
      <c r="H46" s="37">
        <v>5.6129999999999995</v>
      </c>
      <c r="I46" s="37">
        <v>6.32775</v>
      </c>
      <c r="J46" s="37">
        <v>6.902777777777777</v>
      </c>
      <c r="K46" s="37">
        <v>7.456</v>
      </c>
      <c r="L46" s="37">
        <v>8.406500000000001</v>
      </c>
      <c r="M46" s="37">
        <v>9.158142857142858</v>
      </c>
      <c r="N46" s="37">
        <v>9.701812499999999</v>
      </c>
      <c r="O46" s="37">
        <v>10.124611111111111</v>
      </c>
      <c r="P46" s="37">
        <v>10.5133</v>
      </c>
      <c r="Q46" s="37">
        <v>11.20212</v>
      </c>
      <c r="R46" s="37">
        <v>11.752099999999999</v>
      </c>
      <c r="S46" s="37">
        <v>12.251857142857144</v>
      </c>
      <c r="T46" s="37">
        <v>12.495049999999999</v>
      </c>
      <c r="U46" s="37">
        <v>12.63156</v>
      </c>
      <c r="V46" s="37">
        <v>12.717633333333334</v>
      </c>
      <c r="W46" s="37">
        <v>12.847362500000001</v>
      </c>
      <c r="X46" s="37">
        <v>12.928149999999999</v>
      </c>
      <c r="Y46" s="37">
        <v>13.08528</v>
      </c>
      <c r="Z46" s="34" t="s">
        <v>378</v>
      </c>
    </row>
    <row r="47" spans="1:26" ht="18.9" customHeight="1">
      <c r="A47" s="25" t="s">
        <v>85</v>
      </c>
      <c r="B47" s="37">
        <v>0</v>
      </c>
      <c r="C47" s="37">
        <v>0.8693333333333334</v>
      </c>
      <c r="D47" s="37">
        <v>2.0060000000000002</v>
      </c>
      <c r="E47" s="37">
        <v>2.8587499999999997</v>
      </c>
      <c r="F47" s="37">
        <v>4.0674</v>
      </c>
      <c r="G47" s="37">
        <v>5.458166666666667</v>
      </c>
      <c r="H47" s="37">
        <v>6.254714285714286</v>
      </c>
      <c r="I47" s="37">
        <v>6.97425</v>
      </c>
      <c r="J47" s="37">
        <v>7.575777777777777</v>
      </c>
      <c r="K47" s="37">
        <v>8.1874</v>
      </c>
      <c r="L47" s="37">
        <v>9.131916666666665</v>
      </c>
      <c r="M47" s="37">
        <v>10.129000000000001</v>
      </c>
      <c r="N47" s="37">
        <v>10.908125</v>
      </c>
      <c r="O47" s="37">
        <v>11.493222222222222</v>
      </c>
      <c r="P47" s="37">
        <v>11.96135</v>
      </c>
      <c r="Q47" s="37">
        <v>12.871080000000001</v>
      </c>
      <c r="R47" s="37">
        <v>13.6147</v>
      </c>
      <c r="S47" s="37">
        <v>14.237514285714287</v>
      </c>
      <c r="T47" s="37">
        <v>14.896799999999999</v>
      </c>
      <c r="U47" s="37">
        <v>15.840599999999998</v>
      </c>
      <c r="V47" s="37">
        <v>16.5302</v>
      </c>
      <c r="W47" s="37">
        <v>17.745775000000002</v>
      </c>
      <c r="X47" s="37">
        <v>18.682989999999997</v>
      </c>
      <c r="Y47" s="37">
        <v>18.963720000000002</v>
      </c>
      <c r="Z47" s="34" t="s">
        <v>379</v>
      </c>
    </row>
    <row r="48" spans="1:26" ht="18.9" customHeight="1">
      <c r="A48" s="25" t="s">
        <v>88</v>
      </c>
      <c r="B48" s="37">
        <v>0</v>
      </c>
      <c r="C48" s="37">
        <v>0.164</v>
      </c>
      <c r="D48" s="37">
        <v>0.4214285714285715</v>
      </c>
      <c r="E48" s="37">
        <v>0.7412499999999999</v>
      </c>
      <c r="F48" s="37">
        <v>1.3992</v>
      </c>
      <c r="G48" s="37">
        <v>1.9035000000000004</v>
      </c>
      <c r="H48" s="37">
        <v>2.2871428571428574</v>
      </c>
      <c r="I48" s="37">
        <v>2.623375</v>
      </c>
      <c r="J48" s="37">
        <v>2.888111111111111</v>
      </c>
      <c r="K48" s="37">
        <v>3.1223</v>
      </c>
      <c r="L48" s="37">
        <v>3.662333333333333</v>
      </c>
      <c r="M48" s="37">
        <v>4.145928571428572</v>
      </c>
      <c r="N48" s="37">
        <v>4.482562499999999</v>
      </c>
      <c r="O48" s="37">
        <v>5.083777777777778</v>
      </c>
      <c r="P48" s="37">
        <v>5.7294</v>
      </c>
      <c r="Q48" s="37">
        <v>7.84008</v>
      </c>
      <c r="R48" s="37">
        <v>8.971066666666667</v>
      </c>
      <c r="S48" s="37">
        <v>9.596685714285714</v>
      </c>
      <c r="T48" s="37">
        <v>9.74405</v>
      </c>
      <c r="U48" s="37">
        <v>9.92652</v>
      </c>
      <c r="V48" s="37">
        <v>10.044216666666667</v>
      </c>
      <c r="W48" s="37">
        <v>10.209200000000001</v>
      </c>
      <c r="X48" s="37">
        <v>10.310579999999998</v>
      </c>
      <c r="Y48" s="37">
        <v>10.509749999999999</v>
      </c>
      <c r="Z48" s="34" t="s">
        <v>380</v>
      </c>
    </row>
    <row r="49" spans="1:26" ht="18.9" customHeight="1">
      <c r="A49" s="25" t="s">
        <v>19</v>
      </c>
      <c r="B49" s="37">
        <v>0.7516</v>
      </c>
      <c r="C49" s="37">
        <v>1.4546666666666668</v>
      </c>
      <c r="D49" s="37">
        <v>2.2977142857142856</v>
      </c>
      <c r="E49" s="37">
        <v>2.98875</v>
      </c>
      <c r="F49" s="37">
        <v>5.272399999999998</v>
      </c>
      <c r="G49" s="37">
        <v>6.788166666666667</v>
      </c>
      <c r="H49" s="37">
        <v>7.537285714285713</v>
      </c>
      <c r="I49" s="37">
        <v>8.238625</v>
      </c>
      <c r="J49" s="37">
        <v>9.149666666666667</v>
      </c>
      <c r="K49" s="37">
        <v>9.5727</v>
      </c>
      <c r="L49" s="37">
        <v>11.225916666666667</v>
      </c>
      <c r="M49" s="37">
        <v>12.409142857142855</v>
      </c>
      <c r="N49" s="37">
        <v>13.418875</v>
      </c>
      <c r="O49" s="37">
        <v>14.33638888888889</v>
      </c>
      <c r="P49" s="37">
        <v>15.09065</v>
      </c>
      <c r="Q49" s="37">
        <v>16.4456</v>
      </c>
      <c r="R49" s="37">
        <v>17.6834</v>
      </c>
      <c r="S49" s="37">
        <v>18.947657142857143</v>
      </c>
      <c r="T49" s="37">
        <v>19.988024999999997</v>
      </c>
      <c r="U49" s="37">
        <v>21.228039999999996</v>
      </c>
      <c r="V49" s="37">
        <v>21.397233333333336</v>
      </c>
      <c r="W49" s="37">
        <v>21.627374999999997</v>
      </c>
      <c r="X49" s="37">
        <v>21.77541</v>
      </c>
      <c r="Y49" s="37">
        <v>22.064025</v>
      </c>
      <c r="Z49" s="34" t="s">
        <v>381</v>
      </c>
    </row>
    <row r="50" spans="1:26" ht="18.9" customHeight="1">
      <c r="A50" s="25" t="s">
        <v>68</v>
      </c>
      <c r="B50" s="37">
        <v>0.48</v>
      </c>
      <c r="C50" s="37">
        <v>1.433</v>
      </c>
      <c r="D50" s="37">
        <v>2.7960000000000003</v>
      </c>
      <c r="E50" s="37">
        <v>4.0169999999999995</v>
      </c>
      <c r="F50" s="37">
        <v>6.0280000000000005</v>
      </c>
      <c r="G50" s="37">
        <v>7.392833333333333</v>
      </c>
      <c r="H50" s="37">
        <v>8.376857142857142</v>
      </c>
      <c r="I50" s="37">
        <v>9.267874999999998</v>
      </c>
      <c r="J50" s="37">
        <v>10.25588888888889</v>
      </c>
      <c r="K50" s="37">
        <v>11.139600000000002</v>
      </c>
      <c r="L50" s="37">
        <v>12.464666666666666</v>
      </c>
      <c r="M50" s="37">
        <v>13.546214285714287</v>
      </c>
      <c r="N50" s="37">
        <v>14.432624999999998</v>
      </c>
      <c r="O50" s="37">
        <v>15.151666666666669</v>
      </c>
      <c r="P50" s="37">
        <v>15.7698</v>
      </c>
      <c r="Q50" s="37">
        <v>17.0166</v>
      </c>
      <c r="R50" s="37">
        <v>18.099733333333333</v>
      </c>
      <c r="S50" s="37">
        <v>18.978</v>
      </c>
      <c r="T50" s="37">
        <v>19.636924999999998</v>
      </c>
      <c r="U50" s="37">
        <v>20.5595</v>
      </c>
      <c r="V50" s="37">
        <v>21.174483333333335</v>
      </c>
      <c r="W50" s="37">
        <v>21.73275</v>
      </c>
      <c r="X50" s="37">
        <v>21.839170000000003</v>
      </c>
      <c r="Y50" s="37">
        <v>22.052</v>
      </c>
      <c r="Z50" s="34" t="s">
        <v>382</v>
      </c>
    </row>
    <row r="51" spans="1:26" ht="18.9" customHeight="1">
      <c r="A51" s="25" t="s">
        <v>71</v>
      </c>
      <c r="B51" s="37">
        <v>0</v>
      </c>
      <c r="C51" s="37">
        <v>0</v>
      </c>
      <c r="D51" s="37">
        <v>0</v>
      </c>
      <c r="E51" s="37">
        <v>0</v>
      </c>
      <c r="F51" s="37">
        <v>0</v>
      </c>
      <c r="G51" s="37">
        <v>2.113</v>
      </c>
      <c r="H51" s="37">
        <v>4.8759999999999994</v>
      </c>
      <c r="I51" s="37">
        <v>7.00925</v>
      </c>
      <c r="J51" s="37">
        <v>8.614222222222223</v>
      </c>
      <c r="K51" s="37">
        <v>9.898299999999999</v>
      </c>
      <c r="L51" s="37">
        <v>11.864916666666666</v>
      </c>
      <c r="M51" s="37">
        <v>13.269714285714285</v>
      </c>
      <c r="N51" s="37">
        <v>14.323250000000002</v>
      </c>
      <c r="O51" s="37">
        <v>15.11561111111111</v>
      </c>
      <c r="P51" s="37">
        <v>15.77385</v>
      </c>
      <c r="Q51" s="37">
        <v>16.948960000000003</v>
      </c>
      <c r="R51" s="37">
        <v>17.748633333333334</v>
      </c>
      <c r="S51" s="37">
        <v>18.333771428571428</v>
      </c>
      <c r="T51" s="37">
        <v>18.7604</v>
      </c>
      <c r="U51" s="37">
        <v>19.367479999999997</v>
      </c>
      <c r="V51" s="37">
        <v>20.29685</v>
      </c>
      <c r="W51" s="37">
        <v>21.5266</v>
      </c>
      <c r="X51" s="37">
        <v>22.27006</v>
      </c>
      <c r="Y51" s="37">
        <v>23.74857</v>
      </c>
      <c r="Z51" s="34" t="s">
        <v>383</v>
      </c>
    </row>
    <row r="52" spans="1:26" ht="18.9" customHeight="1">
      <c r="A52" s="25" t="s">
        <v>74</v>
      </c>
      <c r="B52" s="37">
        <v>0</v>
      </c>
      <c r="C52" s="37">
        <v>0</v>
      </c>
      <c r="D52" s="37">
        <v>0</v>
      </c>
      <c r="E52" s="37">
        <v>0</v>
      </c>
      <c r="F52" s="37">
        <v>2.3341999999999996</v>
      </c>
      <c r="G52" s="37">
        <v>3.8345</v>
      </c>
      <c r="H52" s="37">
        <v>5.255571428571428</v>
      </c>
      <c r="I52" s="37">
        <v>6.578749999999999</v>
      </c>
      <c r="J52" s="37">
        <v>7.806222222222223</v>
      </c>
      <c r="K52" s="37">
        <v>8.9452</v>
      </c>
      <c r="L52" s="37">
        <v>10.893249999999998</v>
      </c>
      <c r="M52" s="37">
        <v>12.444357142857145</v>
      </c>
      <c r="N52" s="37">
        <v>13.726437500000003</v>
      </c>
      <c r="O52" s="37">
        <v>14.815222222222225</v>
      </c>
      <c r="P52" s="37">
        <v>15.75935</v>
      </c>
      <c r="Q52" s="37">
        <v>17.67604</v>
      </c>
      <c r="R52" s="37">
        <v>19.105866666666664</v>
      </c>
      <c r="S52" s="37">
        <v>20.16614285714285</v>
      </c>
      <c r="T52" s="37">
        <v>20.989699999999996</v>
      </c>
      <c r="U52" s="37">
        <v>22.199740000000002</v>
      </c>
      <c r="V52" s="37">
        <v>23.059216666666664</v>
      </c>
      <c r="W52" s="37">
        <v>24.260437500000002</v>
      </c>
      <c r="X52" s="37">
        <v>25.065580000000004</v>
      </c>
      <c r="Y52" s="37">
        <v>27.06387</v>
      </c>
      <c r="Z52" s="34" t="s">
        <v>384</v>
      </c>
    </row>
    <row r="53" spans="1:26" ht="18.9" customHeight="1">
      <c r="A53" s="25" t="s">
        <v>77</v>
      </c>
      <c r="B53" s="37">
        <v>0.5692</v>
      </c>
      <c r="C53" s="37">
        <v>1.2176666666666667</v>
      </c>
      <c r="D53" s="37">
        <v>1.974</v>
      </c>
      <c r="E53" s="37">
        <v>2.8310000000000004</v>
      </c>
      <c r="F53" s="37">
        <v>4.4502</v>
      </c>
      <c r="G53" s="37">
        <v>5.723000000000001</v>
      </c>
      <c r="H53" s="37">
        <v>6.549285714285714</v>
      </c>
      <c r="I53" s="37">
        <v>7.313875</v>
      </c>
      <c r="J53" s="37">
        <v>8.131555555555556</v>
      </c>
      <c r="K53" s="37">
        <v>8.888400000000003</v>
      </c>
      <c r="L53" s="37">
        <v>10.253916666666667</v>
      </c>
      <c r="M53" s="37">
        <v>11.395</v>
      </c>
      <c r="N53" s="37">
        <v>12.39575</v>
      </c>
      <c r="O53" s="37">
        <v>13.307888888888888</v>
      </c>
      <c r="P53" s="37">
        <v>14.086700000000002</v>
      </c>
      <c r="Q53" s="37">
        <v>15.508159999999998</v>
      </c>
      <c r="R53" s="37">
        <v>16.455766666666666</v>
      </c>
      <c r="S53" s="37">
        <v>17.360742857142856</v>
      </c>
      <c r="T53" s="37">
        <v>18.174400000000002</v>
      </c>
      <c r="U53" s="37">
        <v>19.19308</v>
      </c>
      <c r="V53" s="37">
        <v>19.27635</v>
      </c>
      <c r="W53" s="37">
        <v>19.413549999999997</v>
      </c>
      <c r="X53" s="37">
        <v>19.50029</v>
      </c>
      <c r="Y53" s="37">
        <v>19.667130000000004</v>
      </c>
      <c r="Z53" s="34" t="s">
        <v>385</v>
      </c>
    </row>
    <row r="54" spans="1:26" ht="18.9" customHeight="1">
      <c r="A54" s="25" t="s">
        <v>80</v>
      </c>
      <c r="B54" s="37">
        <v>0.43760000000000004</v>
      </c>
      <c r="C54" s="37">
        <v>1.3679999999999999</v>
      </c>
      <c r="D54" s="37">
        <v>2.475428571428572</v>
      </c>
      <c r="E54" s="37">
        <v>3.39725</v>
      </c>
      <c r="F54" s="37">
        <v>5.125399999999999</v>
      </c>
      <c r="G54" s="37">
        <v>6.323166666666667</v>
      </c>
      <c r="H54" s="37">
        <v>6.983285714285715</v>
      </c>
      <c r="I54" s="37">
        <v>7.698750000000001</v>
      </c>
      <c r="J54" s="37">
        <v>8.441111111111113</v>
      </c>
      <c r="K54" s="37">
        <v>9.0045</v>
      </c>
      <c r="L54" s="37">
        <v>10.1485</v>
      </c>
      <c r="M54" s="37">
        <v>11.14157142857143</v>
      </c>
      <c r="N54" s="37">
        <v>11.9471875</v>
      </c>
      <c r="O54" s="37">
        <v>12.589</v>
      </c>
      <c r="P54" s="37">
        <v>13.156349999999998</v>
      </c>
      <c r="Q54" s="37">
        <v>14.30016</v>
      </c>
      <c r="R54" s="37">
        <v>15.125</v>
      </c>
      <c r="S54" s="37">
        <v>15.785428571428572</v>
      </c>
      <c r="T54" s="37">
        <v>16.2697</v>
      </c>
      <c r="U54" s="37">
        <v>16.95652</v>
      </c>
      <c r="V54" s="37">
        <v>17.30976666666667</v>
      </c>
      <c r="W54" s="37">
        <v>17.4184375</v>
      </c>
      <c r="X54" s="37">
        <v>17.4876</v>
      </c>
      <c r="Y54" s="37">
        <v>17.61999</v>
      </c>
      <c r="Z54" s="34" t="s">
        <v>386</v>
      </c>
    </row>
    <row r="55" spans="1:26" ht="18.9" customHeight="1">
      <c r="A55" s="25" t="s">
        <v>83</v>
      </c>
      <c r="B55" s="37">
        <v>1.5792000000000002</v>
      </c>
      <c r="C55" s="37">
        <v>2.105666666666667</v>
      </c>
      <c r="D55" s="37">
        <v>2.664285714285714</v>
      </c>
      <c r="E55" s="37">
        <v>3.196</v>
      </c>
      <c r="F55" s="37">
        <v>4.2863999999999995</v>
      </c>
      <c r="G55" s="37">
        <v>5.245166666666667</v>
      </c>
      <c r="H55" s="37">
        <v>5.935428571428571</v>
      </c>
      <c r="I55" s="37">
        <v>6.5329999999999995</v>
      </c>
      <c r="J55" s="37">
        <v>7.07711111111111</v>
      </c>
      <c r="K55" s="37">
        <v>7.5726</v>
      </c>
      <c r="L55" s="37">
        <v>8.456833333333334</v>
      </c>
      <c r="M55" s="37">
        <v>9.075</v>
      </c>
      <c r="N55" s="37">
        <v>9.558625</v>
      </c>
      <c r="O55" s="37">
        <v>9.988000000000001</v>
      </c>
      <c r="P55" s="37">
        <v>10.475349999999999</v>
      </c>
      <c r="Q55" s="37">
        <v>11.38528</v>
      </c>
      <c r="R55" s="37">
        <v>12.003166666666667</v>
      </c>
      <c r="S55" s="37">
        <v>12.412828571428571</v>
      </c>
      <c r="T55" s="37">
        <v>12.642999999999999</v>
      </c>
      <c r="U55" s="37">
        <v>12.916360000000001</v>
      </c>
      <c r="V55" s="37">
        <v>12.999566666666665</v>
      </c>
      <c r="W55" s="37">
        <v>13.1261625</v>
      </c>
      <c r="X55" s="37">
        <v>13.20512</v>
      </c>
      <c r="Y55" s="37">
        <v>13.358529999999998</v>
      </c>
      <c r="Z55" s="34" t="s">
        <v>387</v>
      </c>
    </row>
    <row r="56" spans="1:26" ht="18.9" customHeight="1">
      <c r="A56" s="25" t="s">
        <v>86</v>
      </c>
      <c r="B56" s="37">
        <v>0</v>
      </c>
      <c r="C56" s="37">
        <v>0</v>
      </c>
      <c r="D56" s="37">
        <v>1.0422857142857143</v>
      </c>
      <c r="E56" s="37">
        <v>1.8810000000000004</v>
      </c>
      <c r="F56" s="37">
        <v>3.9443999999999995</v>
      </c>
      <c r="G56" s="37">
        <v>5.509999999999999</v>
      </c>
      <c r="H56" s="37">
        <v>6.774857142857144</v>
      </c>
      <c r="I56" s="37">
        <v>7.851749999999999</v>
      </c>
      <c r="J56" s="37">
        <v>9.044</v>
      </c>
      <c r="K56" s="37">
        <v>10.145999999999999</v>
      </c>
      <c r="L56" s="37">
        <v>11.836999999999998</v>
      </c>
      <c r="M56" s="37">
        <v>13.059571428571429</v>
      </c>
      <c r="N56" s="37">
        <v>14.344000000000001</v>
      </c>
      <c r="O56" s="37">
        <v>15.314</v>
      </c>
      <c r="P56" s="37">
        <v>16.116149999999998</v>
      </c>
      <c r="Q56" s="37">
        <v>17.609360000000002</v>
      </c>
      <c r="R56" s="37">
        <v>18.65723333333333</v>
      </c>
      <c r="S56" s="37">
        <v>19.421057142857144</v>
      </c>
      <c r="T56" s="37">
        <v>19.980475000000002</v>
      </c>
      <c r="U56" s="37">
        <v>20.77446</v>
      </c>
      <c r="V56" s="37">
        <v>21.1888</v>
      </c>
      <c r="W56" s="37">
        <v>21.330112500000002</v>
      </c>
      <c r="X56" s="37">
        <v>21.41975</v>
      </c>
      <c r="Y56" s="37">
        <v>21.591745</v>
      </c>
      <c r="Z56" s="34" t="s">
        <v>388</v>
      </c>
    </row>
    <row r="57" spans="1:26" ht="18.9" customHeight="1">
      <c r="A57" s="25" t="s">
        <v>89</v>
      </c>
      <c r="B57" s="37">
        <v>0</v>
      </c>
      <c r="C57" s="37">
        <v>0</v>
      </c>
      <c r="D57" s="37">
        <v>0</v>
      </c>
      <c r="E57" s="37">
        <v>0.11</v>
      </c>
      <c r="F57" s="37">
        <v>1.624</v>
      </c>
      <c r="G57" s="37">
        <v>3.29</v>
      </c>
      <c r="H57" s="37">
        <v>4.657142857142857</v>
      </c>
      <c r="I57" s="37">
        <v>5.6274999999999995</v>
      </c>
      <c r="J57" s="37">
        <v>6.544444444444444</v>
      </c>
      <c r="K57" s="37">
        <v>7.344</v>
      </c>
      <c r="L57" s="37">
        <v>9</v>
      </c>
      <c r="M57" s="37">
        <v>10.262857142857143</v>
      </c>
      <c r="N57" s="37">
        <v>11.2025</v>
      </c>
      <c r="O57" s="37">
        <v>11.971111111111112</v>
      </c>
      <c r="P57" s="37">
        <v>12.584999999999999</v>
      </c>
      <c r="Q57" s="37">
        <v>13.753599999999999</v>
      </c>
      <c r="R57" s="37">
        <v>14.807333333333334</v>
      </c>
      <c r="S57" s="37">
        <v>15.573142857142857</v>
      </c>
      <c r="T57" s="37">
        <v>16.137</v>
      </c>
      <c r="U57" s="37">
        <v>16.942</v>
      </c>
      <c r="V57" s="37">
        <v>17.495</v>
      </c>
      <c r="W57" s="37">
        <v>18.24075</v>
      </c>
      <c r="X57" s="37">
        <v>18.7344</v>
      </c>
      <c r="Y57" s="37">
        <v>19.6388</v>
      </c>
      <c r="Z57" s="34" t="s">
        <v>389</v>
      </c>
    </row>
    <row r="58" spans="1:26" ht="18.9" customHeight="1">
      <c r="A58" s="25" t="s">
        <v>66</v>
      </c>
      <c r="B58" s="37">
        <v>0</v>
      </c>
      <c r="C58" s="37">
        <v>0</v>
      </c>
      <c r="D58" s="37">
        <v>0</v>
      </c>
      <c r="E58" s="37">
        <v>0</v>
      </c>
      <c r="F58" s="37">
        <v>0.8615999999999999</v>
      </c>
      <c r="G58" s="37">
        <v>3.071</v>
      </c>
      <c r="H58" s="37">
        <v>4.4717142857142855</v>
      </c>
      <c r="I58" s="37">
        <v>5.9385</v>
      </c>
      <c r="J58" s="37">
        <v>7.237333333333333</v>
      </c>
      <c r="K58" s="37">
        <v>8.0763</v>
      </c>
      <c r="L58" s="37">
        <v>9.536833333333334</v>
      </c>
      <c r="M58" s="37">
        <v>10.709142857142856</v>
      </c>
      <c r="N58" s="37">
        <v>11.603687500000001</v>
      </c>
      <c r="O58" s="37">
        <v>12.380166666666668</v>
      </c>
      <c r="P58" s="37">
        <v>13.003700000000002</v>
      </c>
      <c r="Q58" s="37">
        <v>14.19292</v>
      </c>
      <c r="R58" s="37">
        <v>15.104133333333333</v>
      </c>
      <c r="S58" s="37">
        <v>15.859057142857145</v>
      </c>
      <c r="T58" s="37">
        <v>16.4799</v>
      </c>
      <c r="U58" s="37">
        <v>17.451000000000004</v>
      </c>
      <c r="V58" s="37">
        <v>18.090416666666663</v>
      </c>
      <c r="W58" s="37">
        <v>19.011525</v>
      </c>
      <c r="X58" s="37">
        <v>19.699730000000002</v>
      </c>
      <c r="Y58" s="37">
        <v>21.068635</v>
      </c>
      <c r="Z58" s="34" t="s">
        <v>390</v>
      </c>
    </row>
    <row r="59" spans="1:26" ht="18.9" customHeight="1">
      <c r="A59" s="25" t="s">
        <v>69</v>
      </c>
      <c r="B59" s="37">
        <v>0</v>
      </c>
      <c r="C59" s="37">
        <v>0</v>
      </c>
      <c r="D59" s="37">
        <v>0</v>
      </c>
      <c r="E59" s="37">
        <v>0.893</v>
      </c>
      <c r="F59" s="37">
        <v>2.6893999999999996</v>
      </c>
      <c r="G59" s="37">
        <v>4.612666666666667</v>
      </c>
      <c r="H59" s="37">
        <v>6.010571428571429</v>
      </c>
      <c r="I59" s="37">
        <v>7.016749999999999</v>
      </c>
      <c r="J59" s="37">
        <v>7.917333333333334</v>
      </c>
      <c r="K59" s="37">
        <v>8.7661</v>
      </c>
      <c r="L59" s="37">
        <v>10.071833333333334</v>
      </c>
      <c r="M59" s="37">
        <v>11.0325</v>
      </c>
      <c r="N59" s="37">
        <v>11.6796875</v>
      </c>
      <c r="O59" s="37">
        <v>12.204666666666665</v>
      </c>
      <c r="P59" s="37">
        <v>12.70425</v>
      </c>
      <c r="Q59" s="37">
        <v>13.779239999999998</v>
      </c>
      <c r="R59" s="37">
        <v>14.4959</v>
      </c>
      <c r="S59" s="37">
        <v>15.103457142857144</v>
      </c>
      <c r="T59" s="37">
        <v>15.693750000000001</v>
      </c>
      <c r="U59" s="37">
        <v>16.5458</v>
      </c>
      <c r="V59" s="37">
        <v>17.106433333333335</v>
      </c>
      <c r="W59" s="37">
        <v>17.840662499999997</v>
      </c>
      <c r="X59" s="37">
        <v>18.28566</v>
      </c>
      <c r="Y59" s="37">
        <v>19.16897</v>
      </c>
      <c r="Z59" s="34" t="s">
        <v>391</v>
      </c>
    </row>
    <row r="60" spans="1:26" ht="18.9" customHeight="1">
      <c r="A60" s="25" t="s">
        <v>72</v>
      </c>
      <c r="B60" s="37">
        <v>0.16</v>
      </c>
      <c r="C60" s="37">
        <v>0.13333333333333333</v>
      </c>
      <c r="D60" s="37">
        <v>0.5105714285714286</v>
      </c>
      <c r="E60" s="37">
        <v>1.53625</v>
      </c>
      <c r="F60" s="37">
        <v>3.1746</v>
      </c>
      <c r="G60" s="37">
        <v>3.584166666666667</v>
      </c>
      <c r="H60" s="37">
        <v>3.996142857142857</v>
      </c>
      <c r="I60" s="37">
        <v>4.948125</v>
      </c>
      <c r="J60" s="37">
        <v>5.982555555555556</v>
      </c>
      <c r="K60" s="37">
        <v>6.9978</v>
      </c>
      <c r="L60" s="37">
        <v>8.825416666666666</v>
      </c>
      <c r="M60" s="37">
        <v>10.198214285714286</v>
      </c>
      <c r="N60" s="37">
        <v>11.331</v>
      </c>
      <c r="O60" s="37">
        <v>12.348833333333333</v>
      </c>
      <c r="P60" s="37">
        <v>13.13775</v>
      </c>
      <c r="Q60" s="37">
        <v>14.77384</v>
      </c>
      <c r="R60" s="37">
        <v>16.10203333333333</v>
      </c>
      <c r="S60" s="37">
        <v>17.121914285714286</v>
      </c>
      <c r="T60" s="37">
        <v>17.87385</v>
      </c>
      <c r="U60" s="37">
        <v>18.93696</v>
      </c>
      <c r="V60" s="37">
        <v>19.896533333333334</v>
      </c>
      <c r="W60" s="37">
        <v>21.17295</v>
      </c>
      <c r="X60" s="37">
        <v>22.174370000000003</v>
      </c>
      <c r="Y60" s="37">
        <v>24.29286</v>
      </c>
      <c r="Z60" s="34" t="s">
        <v>392</v>
      </c>
    </row>
    <row r="61" spans="1:26" ht="18.9" customHeight="1">
      <c r="A61" s="25" t="s">
        <v>75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0.46699999999999997</v>
      </c>
      <c r="H61" s="37">
        <v>2.501857142857143</v>
      </c>
      <c r="I61" s="37">
        <v>5.0495</v>
      </c>
      <c r="J61" s="37">
        <v>7.404555555555555</v>
      </c>
      <c r="K61" s="37">
        <v>9.4661</v>
      </c>
      <c r="L61" s="37">
        <v>12.854166666666666</v>
      </c>
      <c r="M61" s="37">
        <v>13.889928571428573</v>
      </c>
      <c r="N61" s="37">
        <v>14.693000000000001</v>
      </c>
      <c r="O61" s="37">
        <v>15.382444444444443</v>
      </c>
      <c r="P61" s="37">
        <v>16.02745</v>
      </c>
      <c r="Q61" s="37">
        <v>17.565720000000002</v>
      </c>
      <c r="R61" s="37">
        <v>18.821666666666665</v>
      </c>
      <c r="S61" s="37">
        <v>19.956257142857144</v>
      </c>
      <c r="T61" s="37">
        <v>20.94845</v>
      </c>
      <c r="U61" s="37">
        <v>22.57384</v>
      </c>
      <c r="V61" s="37">
        <v>23.915466666666667</v>
      </c>
      <c r="W61" s="37">
        <v>26.016862500000006</v>
      </c>
      <c r="X61" s="37">
        <v>26.357999999999997</v>
      </c>
      <c r="Y61" s="37">
        <v>26.655</v>
      </c>
      <c r="Z61" s="34" t="s">
        <v>393</v>
      </c>
    </row>
    <row r="62" spans="1:26" ht="18.9" customHeight="1">
      <c r="A62" s="25" t="s">
        <v>20</v>
      </c>
      <c r="B62" s="37">
        <v>0.272</v>
      </c>
      <c r="C62" s="37">
        <v>0.22666666666666668</v>
      </c>
      <c r="D62" s="37">
        <v>0.19428571428571428</v>
      </c>
      <c r="E62" s="37">
        <v>0.16999999999999998</v>
      </c>
      <c r="F62" s="37">
        <v>2.7908</v>
      </c>
      <c r="G62" s="37">
        <v>4.314</v>
      </c>
      <c r="H62" s="37">
        <v>5.1935714285714285</v>
      </c>
      <c r="I62" s="37">
        <v>6.85575</v>
      </c>
      <c r="J62" s="37">
        <v>7.364333333333333</v>
      </c>
      <c r="K62" s="37">
        <v>8.098600000000001</v>
      </c>
      <c r="L62" s="37">
        <v>9.529416666666666</v>
      </c>
      <c r="M62" s="37">
        <v>10.889214285714283</v>
      </c>
      <c r="N62" s="37">
        <v>11.965125</v>
      </c>
      <c r="O62" s="37">
        <v>12.973333333333334</v>
      </c>
      <c r="P62" s="37">
        <v>13.875600000000002</v>
      </c>
      <c r="Q62" s="37">
        <v>16.119080000000004</v>
      </c>
      <c r="R62" s="37">
        <v>18.006533333333334</v>
      </c>
      <c r="S62" s="37">
        <v>19.57257142857143</v>
      </c>
      <c r="T62" s="37">
        <v>20.2386</v>
      </c>
      <c r="U62" s="37">
        <v>20.80322</v>
      </c>
      <c r="V62" s="37">
        <v>21.245549999999998</v>
      </c>
      <c r="W62" s="37">
        <v>22.098350000000003</v>
      </c>
      <c r="X62" s="37">
        <v>22.320529999999998</v>
      </c>
      <c r="Y62" s="37">
        <v>22.5385</v>
      </c>
      <c r="Z62" s="34" t="s">
        <v>394</v>
      </c>
    </row>
    <row r="63" spans="1:26" ht="18.9" customHeight="1">
      <c r="A63" s="25" t="s">
        <v>21</v>
      </c>
      <c r="B63" s="37">
        <v>0.8908800000000001</v>
      </c>
      <c r="C63" s="37">
        <v>1.2544</v>
      </c>
      <c r="D63" s="37">
        <v>1.9309714285714288</v>
      </c>
      <c r="E63" s="37">
        <v>2.4576000000000002</v>
      </c>
      <c r="F63" s="37">
        <v>4.20864</v>
      </c>
      <c r="G63" s="37">
        <v>6.476799999999999</v>
      </c>
      <c r="H63" s="37">
        <v>8.053028571428571</v>
      </c>
      <c r="I63" s="37">
        <v>9.36</v>
      </c>
      <c r="J63" s="37">
        <v>10.72</v>
      </c>
      <c r="K63" s="37">
        <v>11.76</v>
      </c>
      <c r="L63" s="37">
        <v>13.7408</v>
      </c>
      <c r="M63" s="37">
        <v>15.056914285714285</v>
      </c>
      <c r="N63" s="37">
        <v>16.0704</v>
      </c>
      <c r="O63" s="37">
        <v>16.906666666666666</v>
      </c>
      <c r="P63" s="37">
        <v>17.6448</v>
      </c>
      <c r="Q63" s="37">
        <v>19.249152000000002</v>
      </c>
      <c r="R63" s="37">
        <v>20.57216</v>
      </c>
      <c r="S63" s="37">
        <v>21.68832</v>
      </c>
      <c r="T63" s="37">
        <v>22.5888</v>
      </c>
      <c r="U63" s="37">
        <v>23.500032</v>
      </c>
      <c r="V63" s="37">
        <v>23.72224</v>
      </c>
      <c r="W63" s="37">
        <v>24.04176</v>
      </c>
      <c r="X63" s="37">
        <v>24.23904</v>
      </c>
      <c r="Y63" s="37">
        <v>24.625248000000003</v>
      </c>
      <c r="Z63" s="34" t="s">
        <v>395</v>
      </c>
    </row>
    <row r="64" spans="1:26" ht="18.9" customHeight="1">
      <c r="A64" s="25" t="s">
        <v>22</v>
      </c>
      <c r="B64" s="37">
        <v>0.2</v>
      </c>
      <c r="C64" s="37">
        <v>0.16666666666666669</v>
      </c>
      <c r="D64" s="37">
        <v>0.14285714285714285</v>
      </c>
      <c r="E64" s="37">
        <v>0.125</v>
      </c>
      <c r="F64" s="37">
        <v>0.1</v>
      </c>
      <c r="G64" s="37">
        <v>1.5554999999999999</v>
      </c>
      <c r="H64" s="37">
        <v>3.3235714285714284</v>
      </c>
      <c r="I64" s="37">
        <v>5.026</v>
      </c>
      <c r="J64" s="37">
        <v>6.31088888888889</v>
      </c>
      <c r="K64" s="37">
        <v>7.6417</v>
      </c>
      <c r="L64" s="37">
        <v>9.734583333333333</v>
      </c>
      <c r="M64" s="37">
        <v>11.616714285714286</v>
      </c>
      <c r="N64" s="37">
        <v>13.068562499999997</v>
      </c>
      <c r="O64" s="37">
        <v>14.197833333333332</v>
      </c>
      <c r="P64" s="37">
        <v>15.164950000000003</v>
      </c>
      <c r="Q64" s="37">
        <v>16.9332</v>
      </c>
      <c r="R64" s="37">
        <v>18.165100000000002</v>
      </c>
      <c r="S64" s="37">
        <v>19.1344</v>
      </c>
      <c r="T64" s="37">
        <v>19.8938</v>
      </c>
      <c r="U64" s="37">
        <v>21.171960000000002</v>
      </c>
      <c r="V64" s="37">
        <v>22.106483333333333</v>
      </c>
      <c r="W64" s="37">
        <v>23.6491875</v>
      </c>
      <c r="X64" s="37">
        <v>24.702109999999998</v>
      </c>
      <c r="Y64" s="37">
        <v>27.244009999999996</v>
      </c>
      <c r="Z64" s="34" t="s">
        <v>396</v>
      </c>
    </row>
    <row r="65" spans="1:26" ht="18.9" customHeight="1">
      <c r="A65" s="25" t="s">
        <v>23</v>
      </c>
      <c r="B65" s="37">
        <v>0</v>
      </c>
      <c r="C65" s="37">
        <v>1.0763333333333336</v>
      </c>
      <c r="D65" s="37">
        <v>1.8448571428571425</v>
      </c>
      <c r="E65" s="37">
        <v>2.4214999999999995</v>
      </c>
      <c r="F65" s="37">
        <v>4.1094</v>
      </c>
      <c r="G65" s="37">
        <v>5.9655</v>
      </c>
      <c r="H65" s="37">
        <v>7.243000000000001</v>
      </c>
      <c r="I65" s="37">
        <v>8.539125000000002</v>
      </c>
      <c r="J65" s="37">
        <v>9.709555555555555</v>
      </c>
      <c r="K65" s="37">
        <v>10.645900000000001</v>
      </c>
      <c r="L65" s="37">
        <v>12.086583333333332</v>
      </c>
      <c r="M65" s="37">
        <v>13.703714285714286</v>
      </c>
      <c r="N65" s="37">
        <v>14.9285</v>
      </c>
      <c r="O65" s="37">
        <v>15.851833333333332</v>
      </c>
      <c r="P65" s="37">
        <v>16.616799999999998</v>
      </c>
      <c r="Q65" s="37">
        <v>18.48548</v>
      </c>
      <c r="R65" s="37">
        <v>19.848866666666666</v>
      </c>
      <c r="S65" s="37">
        <v>20.839799999999997</v>
      </c>
      <c r="T65" s="37">
        <v>21.56805</v>
      </c>
      <c r="U65" s="37">
        <v>22.721140000000002</v>
      </c>
      <c r="V65" s="37">
        <v>23.56376666666667</v>
      </c>
      <c r="W65" s="37">
        <v>24.66375</v>
      </c>
      <c r="X65" s="37">
        <v>25.329979999999995</v>
      </c>
      <c r="Y65" s="37">
        <v>26.653080000000006</v>
      </c>
      <c r="Z65" s="34" t="s">
        <v>397</v>
      </c>
    </row>
    <row r="66" spans="1:26" ht="18.9" customHeight="1">
      <c r="A66" s="35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4"/>
    </row>
    <row r="67" spans="1:26" ht="18.9" customHeight="1">
      <c r="A67" s="36" t="s">
        <v>90</v>
      </c>
      <c r="B67" s="37">
        <v>0</v>
      </c>
      <c r="C67" s="37">
        <v>0</v>
      </c>
      <c r="D67" s="37">
        <v>0</v>
      </c>
      <c r="E67" s="37">
        <v>0</v>
      </c>
      <c r="F67" s="37">
        <v>0.12</v>
      </c>
      <c r="G67" s="37">
        <v>0.2156666666666667</v>
      </c>
      <c r="H67" s="37">
        <v>0.2817142857142857</v>
      </c>
      <c r="I67" s="37">
        <v>0.3335</v>
      </c>
      <c r="J67" s="37">
        <v>0.3824444444444444</v>
      </c>
      <c r="K67" s="37">
        <v>0.42180000000000006</v>
      </c>
      <c r="L67" s="37">
        <v>0.7195</v>
      </c>
      <c r="M67" s="37">
        <v>0.9674285714285715</v>
      </c>
      <c r="N67" s="37">
        <v>1.1695</v>
      </c>
      <c r="O67" s="37">
        <v>1.4289999999999998</v>
      </c>
      <c r="P67" s="37">
        <v>1.8378999999999999</v>
      </c>
      <c r="Q67" s="37">
        <v>2.65128</v>
      </c>
      <c r="R67" s="37">
        <v>3.4766</v>
      </c>
      <c r="S67" s="37">
        <v>4.298685714285714</v>
      </c>
      <c r="T67" s="37">
        <v>4.987850000000001</v>
      </c>
      <c r="U67" s="37">
        <v>6.317</v>
      </c>
      <c r="V67" s="37">
        <v>7.226566666666667</v>
      </c>
      <c r="W67" s="37">
        <v>8.383325000000001</v>
      </c>
      <c r="X67" s="37">
        <v>9.08002</v>
      </c>
      <c r="Y67" s="37">
        <v>10.23961</v>
      </c>
      <c r="Z67" s="34" t="s">
        <v>91</v>
      </c>
    </row>
    <row r="68" spans="2:13" ht="18.9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ht="12.7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ht="12.7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ht="12.7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ht="12.7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ht="12.7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ht="12.7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ht="12.7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ht="12.7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ht="12.7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ht="12.7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ht="12.7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ht="12.7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ht="12.7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ht="12.7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ht="12.7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ht="12.7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ht="12.7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ht="12.7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ht="12.7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2:13" ht="12.7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ht="12.7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ht="12.7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ht="12.7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ht="12.7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ht="12.7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ht="12.7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2:13" ht="12.7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 ht="12.7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2:13" ht="12.7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2:13" ht="12.7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2:13" ht="12.7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2:13" ht="12.7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2:13" ht="12.7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2:13" ht="12.7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2:13" ht="12.7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2:13" ht="12.7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2:13" ht="12.7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2:13" ht="12.7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2:13" ht="12.7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2:13" ht="12.7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2:13" ht="12.7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2:13" ht="12.7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2:13" ht="12.7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2:13" ht="12.7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2:13" ht="12.7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2:13" ht="12.7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2:13" ht="12.7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2:13" ht="12.7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2:13" ht="12.7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2:13" ht="12.7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</sheetData>
  <mergeCells count="6">
    <mergeCell ref="B39:M39"/>
    <mergeCell ref="N39:Y39"/>
    <mergeCell ref="B6:L6"/>
    <mergeCell ref="N6:Y6"/>
    <mergeCell ref="B9:M9"/>
    <mergeCell ref="N9:Y9"/>
  </mergeCells>
  <printOptions horizontalCentered="1"/>
  <pageMargins left="0.22" right="0.39" top="0.5905511811023623" bottom="0.5905511811023623" header="0.3937007874015748" footer="0.3937007874015748"/>
  <pageSetup fitToHeight="2" fitToWidth="2" horizontalDpi="600" verticalDpi="600" orientation="portrait" paperSize="9" scale="49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contribuzioni&amp;R10 - 11</oddFooter>
  </headerFooter>
  <colBreaks count="1" manualBreakCount="1">
    <brk id="13" max="1638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="75" zoomScaleNormal="75" workbookViewId="0" topLeftCell="A1"/>
  </sheetViews>
  <sheetFormatPr defaultColWidth="10.28125" defaultRowHeight="12.75"/>
  <cols>
    <col min="1" max="1" width="32.7109375" style="20" customWidth="1"/>
    <col min="2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402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21" t="s">
        <v>34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2.75">
      <c r="A7" s="21" t="s">
        <v>35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20</v>
      </c>
      <c r="B10" s="551" t="s">
        <v>401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2.75">
      <c r="A11" s="24" t="s">
        <v>10</v>
      </c>
      <c r="B11" s="30">
        <v>20</v>
      </c>
      <c r="C11" s="30">
        <v>30</v>
      </c>
      <c r="D11" s="30">
        <v>40</v>
      </c>
      <c r="E11" s="30">
        <v>50</v>
      </c>
      <c r="F11" s="30">
        <v>60</v>
      </c>
      <c r="G11" s="30">
        <v>80</v>
      </c>
      <c r="H11" s="30">
        <v>100</v>
      </c>
      <c r="I11" s="30">
        <v>150</v>
      </c>
      <c r="J11" s="509">
        <v>200</v>
      </c>
      <c r="K11" s="30">
        <v>250</v>
      </c>
      <c r="L11" s="30">
        <v>300</v>
      </c>
      <c r="M11" s="30">
        <v>400</v>
      </c>
      <c r="N11" s="30">
        <v>500</v>
      </c>
    </row>
    <row r="12" spans="1:14" ht="12.7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510" t="s">
        <v>12</v>
      </c>
      <c r="K12" s="510" t="s">
        <v>12</v>
      </c>
      <c r="L12" s="31" t="s">
        <v>12</v>
      </c>
      <c r="M12" s="31" t="s">
        <v>12</v>
      </c>
      <c r="N12" s="31" t="s">
        <v>12</v>
      </c>
    </row>
    <row r="13" spans="1:14" ht="12.75">
      <c r="A13" s="24" t="s">
        <v>13</v>
      </c>
      <c r="B13" s="32">
        <v>30</v>
      </c>
      <c r="C13" s="32">
        <v>40</v>
      </c>
      <c r="D13" s="32">
        <v>50</v>
      </c>
      <c r="E13" s="32">
        <v>60</v>
      </c>
      <c r="F13" s="32">
        <v>80</v>
      </c>
      <c r="G13" s="32">
        <v>100</v>
      </c>
      <c r="H13" s="32">
        <v>150</v>
      </c>
      <c r="I13" s="32">
        <v>200</v>
      </c>
      <c r="J13" s="511">
        <v>250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2.7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2.7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9" customHeight="1">
      <c r="A16" s="25" t="s">
        <v>169</v>
      </c>
      <c r="B16" s="26">
        <v>5.267</v>
      </c>
      <c r="C16" s="26">
        <v>7.877499999999999</v>
      </c>
      <c r="D16" s="26">
        <v>9.320000000000004</v>
      </c>
      <c r="E16" s="26">
        <v>11.633499999999994</v>
      </c>
      <c r="F16" s="26">
        <v>14.987999999999998</v>
      </c>
      <c r="G16" s="26">
        <v>16.041500000000006</v>
      </c>
      <c r="H16" s="26">
        <v>19.2039</v>
      </c>
      <c r="I16" s="26">
        <v>21.654299999999996</v>
      </c>
      <c r="J16" s="26">
        <v>23.701500000000006</v>
      </c>
      <c r="K16" s="26">
        <v>25.528899999999993</v>
      </c>
      <c r="L16" s="26">
        <v>28.352500000000003</v>
      </c>
      <c r="M16" s="26">
        <v>29.770000000000003</v>
      </c>
      <c r="N16" s="26">
        <v>29.770000000000007</v>
      </c>
    </row>
    <row r="17" spans="1:14" ht="18.9" customHeight="1">
      <c r="A17" s="25" t="s">
        <v>67</v>
      </c>
      <c r="B17" s="26">
        <v>10.300999999999998</v>
      </c>
      <c r="C17" s="26">
        <v>16.595000000000002</v>
      </c>
      <c r="D17" s="26">
        <v>20.020999999999994</v>
      </c>
      <c r="E17" s="26">
        <v>18.179500000000008</v>
      </c>
      <c r="F17" s="26">
        <v>18.884750000000004</v>
      </c>
      <c r="G17" s="26">
        <v>20.59749999999999</v>
      </c>
      <c r="H17" s="26">
        <v>24.022900000000003</v>
      </c>
      <c r="I17" s="26">
        <v>27.342</v>
      </c>
      <c r="J17" s="26">
        <v>28.056199999999997</v>
      </c>
      <c r="K17" s="26">
        <v>28.59640000000001</v>
      </c>
      <c r="L17" s="26">
        <v>30.174550000000007</v>
      </c>
      <c r="M17" s="26">
        <v>30.708550000000002</v>
      </c>
      <c r="N17" s="26">
        <v>31.096</v>
      </c>
    </row>
    <row r="18" spans="1:14" ht="18.9" customHeight="1">
      <c r="A18" s="25" t="s">
        <v>70</v>
      </c>
      <c r="B18" s="26">
        <v>8.208</v>
      </c>
      <c r="C18" s="26">
        <v>13.967999999999996</v>
      </c>
      <c r="D18" s="26">
        <v>13.4465</v>
      </c>
      <c r="E18" s="26">
        <v>15.227999999999998</v>
      </c>
      <c r="F18" s="26">
        <v>15.30875000000001</v>
      </c>
      <c r="G18" s="26">
        <v>15.353999999999996</v>
      </c>
      <c r="H18" s="26">
        <v>18.255700000000004</v>
      </c>
      <c r="I18" s="26">
        <v>20.730900000000002</v>
      </c>
      <c r="J18" s="26">
        <v>20.879999999999992</v>
      </c>
      <c r="K18" s="26">
        <v>20.880000000000003</v>
      </c>
      <c r="L18" s="26">
        <v>20.880000000000003</v>
      </c>
      <c r="M18" s="26">
        <v>20.880000000000017</v>
      </c>
      <c r="N18" s="26">
        <v>20.880000000000003</v>
      </c>
    </row>
    <row r="19" spans="1:14" ht="18.9" customHeight="1">
      <c r="A19" s="25" t="s">
        <v>73</v>
      </c>
      <c r="B19" s="26">
        <v>6.62156</v>
      </c>
      <c r="C19" s="26">
        <v>15.049000000000001</v>
      </c>
      <c r="D19" s="26">
        <v>15.049000000000001</v>
      </c>
      <c r="E19" s="26">
        <v>14.898510000000007</v>
      </c>
      <c r="F19" s="26">
        <v>13.017384999999997</v>
      </c>
      <c r="G19" s="26">
        <v>13.544099999999995</v>
      </c>
      <c r="H19" s="26">
        <v>14.988803999999996</v>
      </c>
      <c r="I19" s="26">
        <v>15.049000000000001</v>
      </c>
      <c r="J19" s="26">
        <v>15.049000000000007</v>
      </c>
      <c r="K19" s="26">
        <v>15.049000000000001</v>
      </c>
      <c r="L19" s="26">
        <v>15.049000000000001</v>
      </c>
      <c r="M19" s="26">
        <v>15.049000000000007</v>
      </c>
      <c r="N19" s="26">
        <v>15.048999999999996</v>
      </c>
    </row>
    <row r="20" spans="1:14" ht="18.9" customHeight="1">
      <c r="A20" s="25" t="s">
        <v>76</v>
      </c>
      <c r="B20" s="26">
        <v>5.934000000000001</v>
      </c>
      <c r="C20" s="26">
        <v>8.758999999999997</v>
      </c>
      <c r="D20" s="26">
        <v>9.683000000000003</v>
      </c>
      <c r="E20" s="26">
        <v>7.391499999999997</v>
      </c>
      <c r="F20" s="26">
        <v>10.8125</v>
      </c>
      <c r="G20" s="26">
        <v>11.70875</v>
      </c>
      <c r="H20" s="26">
        <v>12.825200000000002</v>
      </c>
      <c r="I20" s="26">
        <v>13.8738</v>
      </c>
      <c r="J20" s="26">
        <v>14.156999999999991</v>
      </c>
      <c r="K20" s="26">
        <v>14.157000000000014</v>
      </c>
      <c r="L20" s="26">
        <v>14.157</v>
      </c>
      <c r="M20" s="26">
        <v>13.717900000000002</v>
      </c>
      <c r="N20" s="26">
        <v>13.2495</v>
      </c>
    </row>
    <row r="21" spans="1:14" ht="18.9" customHeight="1">
      <c r="A21" s="25" t="s">
        <v>79</v>
      </c>
      <c r="B21" s="26">
        <v>12.638999999999998</v>
      </c>
      <c r="C21" s="26">
        <v>12.231000000000002</v>
      </c>
      <c r="D21" s="26">
        <v>12.230999999999998</v>
      </c>
      <c r="E21" s="26">
        <v>12.910499999999992</v>
      </c>
      <c r="F21" s="26">
        <v>12.503000000000004</v>
      </c>
      <c r="G21" s="26">
        <v>13.318000000000001</v>
      </c>
      <c r="H21" s="26">
        <v>13.59</v>
      </c>
      <c r="I21" s="26">
        <v>13.59</v>
      </c>
      <c r="J21" s="26">
        <v>13.59</v>
      </c>
      <c r="K21" s="26">
        <v>13.59</v>
      </c>
      <c r="L21" s="26">
        <v>13.59</v>
      </c>
      <c r="M21" s="26">
        <v>13.59</v>
      </c>
      <c r="N21" s="26">
        <v>13.59</v>
      </c>
    </row>
    <row r="22" spans="1:14" ht="18.9" customHeight="1">
      <c r="A22" s="25" t="s">
        <v>82</v>
      </c>
      <c r="B22" s="26">
        <v>4.7445</v>
      </c>
      <c r="C22" s="26">
        <v>10.481999999999998</v>
      </c>
      <c r="D22" s="26">
        <v>13.609500000000004</v>
      </c>
      <c r="E22" s="26">
        <v>13.164499999999999</v>
      </c>
      <c r="F22" s="26">
        <v>13.624749999999999</v>
      </c>
      <c r="G22" s="26">
        <v>15.154000000000007</v>
      </c>
      <c r="H22" s="26">
        <v>16.117199999999993</v>
      </c>
      <c r="I22" s="26">
        <v>16.614600000000006</v>
      </c>
      <c r="J22" s="26">
        <v>17.079700000000003</v>
      </c>
      <c r="K22" s="26">
        <v>17.169099999999975</v>
      </c>
      <c r="L22" s="26">
        <v>14.74</v>
      </c>
      <c r="M22" s="26">
        <v>14.74</v>
      </c>
      <c r="N22" s="26">
        <v>14.740000000000004</v>
      </c>
    </row>
    <row r="23" spans="1:14" ht="18.9" customHeight="1">
      <c r="A23" s="25" t="s">
        <v>85</v>
      </c>
      <c r="B23" s="26">
        <v>10.030499999999998</v>
      </c>
      <c r="C23" s="26">
        <v>15.046000000000001</v>
      </c>
      <c r="D23" s="26">
        <v>14.293000000000003</v>
      </c>
      <c r="E23" s="26">
        <v>13.03999999999999</v>
      </c>
      <c r="F23" s="26">
        <v>14.180249999999997</v>
      </c>
      <c r="G23" s="26">
        <v>17.19625000000001</v>
      </c>
      <c r="H23" s="26">
        <v>18.2429</v>
      </c>
      <c r="I23" s="26">
        <v>19.629600000000007</v>
      </c>
      <c r="J23" s="26">
        <v>20.166200000000003</v>
      </c>
      <c r="K23" s="26">
        <v>21.941699999999997</v>
      </c>
      <c r="L23" s="26">
        <v>21.941649999999992</v>
      </c>
      <c r="M23" s="26">
        <v>23.68690000000001</v>
      </c>
      <c r="N23" s="26">
        <v>22.855419999999995</v>
      </c>
    </row>
    <row r="24" spans="1:14" ht="18.9" customHeight="1">
      <c r="A24" s="25" t="s">
        <v>88</v>
      </c>
      <c r="B24" s="26">
        <v>1.3855000000000002</v>
      </c>
      <c r="C24" s="26">
        <v>4.7379999999999995</v>
      </c>
      <c r="D24" s="26">
        <v>4.880000000000001</v>
      </c>
      <c r="E24" s="26">
        <v>5.810999999999996</v>
      </c>
      <c r="F24" s="26">
        <v>5.22625</v>
      </c>
      <c r="G24" s="26">
        <v>6.823999999999998</v>
      </c>
      <c r="H24" s="26">
        <v>8.449900000000001</v>
      </c>
      <c r="I24" s="26">
        <v>16.1202</v>
      </c>
      <c r="J24" s="26">
        <v>17.477000000000004</v>
      </c>
      <c r="K24" s="26">
        <v>15.019900000000003</v>
      </c>
      <c r="L24" s="26">
        <v>12.185299999999998</v>
      </c>
      <c r="M24" s="26">
        <v>11.92</v>
      </c>
      <c r="N24" s="26">
        <v>11.919999999999998</v>
      </c>
    </row>
    <row r="25" spans="1:14" ht="18.9" customHeight="1">
      <c r="A25" s="25" t="s">
        <v>64</v>
      </c>
      <c r="B25" s="26">
        <v>3.6029999999999998</v>
      </c>
      <c r="C25" s="26">
        <v>8.9715</v>
      </c>
      <c r="D25" s="26">
        <v>15.4975</v>
      </c>
      <c r="E25" s="26">
        <v>16.192500000000003</v>
      </c>
      <c r="F25" s="26">
        <v>20.24725</v>
      </c>
      <c r="G25" s="26">
        <v>21.08425</v>
      </c>
      <c r="H25" s="26">
        <v>23.3713</v>
      </c>
      <c r="I25" s="26">
        <v>25.251300000000004</v>
      </c>
      <c r="J25" s="26">
        <v>27.0405</v>
      </c>
      <c r="K25" s="26">
        <v>29.390300000000003</v>
      </c>
      <c r="L25" s="26">
        <v>30.502750000000013</v>
      </c>
      <c r="M25" s="26">
        <v>25.926899999999993</v>
      </c>
      <c r="N25" s="26">
        <v>24.8805</v>
      </c>
    </row>
    <row r="26" spans="1:14" ht="18.9" customHeight="1">
      <c r="A26" s="25" t="s">
        <v>68</v>
      </c>
      <c r="B26" s="26">
        <v>7.1495000000000015</v>
      </c>
      <c r="C26" s="26">
        <v>22.363999999999994</v>
      </c>
      <c r="D26" s="26">
        <v>12.8715</v>
      </c>
      <c r="E26" s="26">
        <v>17.804000000000006</v>
      </c>
      <c r="F26" s="26">
        <v>20.39525</v>
      </c>
      <c r="G26" s="26">
        <v>21.142249999999997</v>
      </c>
      <c r="H26" s="26">
        <v>22.9581</v>
      </c>
      <c r="I26" s="26">
        <v>25.077099999999987</v>
      </c>
      <c r="J26" s="26">
        <v>27.140400000000025</v>
      </c>
      <c r="K26" s="26">
        <v>27.13989999999998</v>
      </c>
      <c r="L26" s="26">
        <v>27.140050000000016</v>
      </c>
      <c r="M26" s="26">
        <v>27.139849999999992</v>
      </c>
      <c r="N26" s="26">
        <v>25.23551</v>
      </c>
    </row>
    <row r="27" spans="1:14" ht="18.9" customHeight="1">
      <c r="A27" s="25" t="s">
        <v>71</v>
      </c>
      <c r="B27" s="26">
        <v>0</v>
      </c>
      <c r="C27" s="26">
        <v>2.25</v>
      </c>
      <c r="D27" s="26">
        <v>24.568</v>
      </c>
      <c r="E27" s="26">
        <v>24.38</v>
      </c>
      <c r="F27" s="26">
        <v>24.379999999999995</v>
      </c>
      <c r="G27" s="26">
        <v>24.38</v>
      </c>
      <c r="H27" s="26">
        <v>24.38</v>
      </c>
      <c r="I27" s="26">
        <v>24.380000000000006</v>
      </c>
      <c r="J27" s="26">
        <v>24.38</v>
      </c>
      <c r="K27" s="26">
        <v>24.38</v>
      </c>
      <c r="L27" s="26">
        <v>24.38</v>
      </c>
      <c r="M27" s="26">
        <v>26.637</v>
      </c>
      <c r="N27" s="26">
        <v>28.08</v>
      </c>
    </row>
    <row r="28" spans="1:14" ht="18.9" customHeight="1">
      <c r="A28" s="25" t="s">
        <v>74</v>
      </c>
      <c r="B28" s="26">
        <v>2.5905</v>
      </c>
      <c r="C28" s="26">
        <v>1.3635000000000004</v>
      </c>
      <c r="D28" s="26">
        <v>7.858</v>
      </c>
      <c r="E28" s="26">
        <v>20.670500000000004</v>
      </c>
      <c r="F28" s="26">
        <v>20.06125</v>
      </c>
      <c r="G28" s="26">
        <v>22.533500000000004</v>
      </c>
      <c r="H28" s="26">
        <v>25.123</v>
      </c>
      <c r="I28" s="26">
        <v>27.623900000000003</v>
      </c>
      <c r="J28" s="26">
        <v>29.187300000000004</v>
      </c>
      <c r="K28" s="26">
        <v>29.60869999999998</v>
      </c>
      <c r="L28" s="26">
        <v>30.028600000000004</v>
      </c>
      <c r="M28" s="26">
        <v>30.470999999999997</v>
      </c>
      <c r="N28" s="26">
        <v>31.332669999999997</v>
      </c>
    </row>
    <row r="29" spans="1:14" ht="18.9" customHeight="1">
      <c r="A29" s="25" t="s">
        <v>77</v>
      </c>
      <c r="B29" s="26">
        <v>5.970000000000001</v>
      </c>
      <c r="C29" s="26">
        <v>13.610500000000004</v>
      </c>
      <c r="D29" s="26">
        <v>13.556999999999997</v>
      </c>
      <c r="E29" s="26">
        <v>13.29999999999999</v>
      </c>
      <c r="F29" s="26">
        <v>17.075000000000003</v>
      </c>
      <c r="G29" s="26">
        <v>19.139750000000003</v>
      </c>
      <c r="H29" s="26">
        <v>22.375799999999995</v>
      </c>
      <c r="I29" s="26">
        <v>24.529700000000012</v>
      </c>
      <c r="J29" s="26">
        <v>24.529799999999987</v>
      </c>
      <c r="K29" s="26">
        <v>25.776300000000003</v>
      </c>
      <c r="L29" s="26">
        <v>26.768899999999995</v>
      </c>
      <c r="M29" s="26">
        <v>22.234100000000005</v>
      </c>
      <c r="N29" s="26">
        <v>22.076999999999998</v>
      </c>
    </row>
    <row r="30" spans="1:14" ht="18.9" customHeight="1">
      <c r="A30" s="25" t="s">
        <v>80</v>
      </c>
      <c r="B30" s="26">
        <v>11.172</v>
      </c>
      <c r="C30" s="26">
        <v>13.68</v>
      </c>
      <c r="D30" s="26">
        <v>10.685500000000001</v>
      </c>
      <c r="E30" s="26">
        <v>14.622499999999999</v>
      </c>
      <c r="F30" s="26">
        <v>17.556</v>
      </c>
      <c r="G30" s="26">
        <v>19.836000000000002</v>
      </c>
      <c r="H30" s="26">
        <v>21.067200000000007</v>
      </c>
      <c r="I30" s="26">
        <v>21.675199999999997</v>
      </c>
      <c r="J30" s="26">
        <v>22.040000000000003</v>
      </c>
      <c r="K30" s="26">
        <v>22.040000000000003</v>
      </c>
      <c r="L30" s="26">
        <v>22.039999999999992</v>
      </c>
      <c r="M30" s="26">
        <v>19.85120000000001</v>
      </c>
      <c r="N30" s="26">
        <v>19.759999999999998</v>
      </c>
    </row>
    <row r="31" spans="1:14" ht="18.9" customHeight="1">
      <c r="A31" s="25" t="s">
        <v>83</v>
      </c>
      <c r="B31" s="26">
        <v>6.767999999999999</v>
      </c>
      <c r="C31" s="26">
        <v>10.152</v>
      </c>
      <c r="D31" s="26">
        <v>11.107</v>
      </c>
      <c r="E31" s="26">
        <v>11.855500000000003</v>
      </c>
      <c r="F31" s="26">
        <v>13.278249999999996</v>
      </c>
      <c r="G31" s="26">
        <v>14.839500000000003</v>
      </c>
      <c r="H31" s="26">
        <v>15.639100000000006</v>
      </c>
      <c r="I31" s="26">
        <v>16.829799999999988</v>
      </c>
      <c r="J31" s="26">
        <v>16.919999999999998</v>
      </c>
      <c r="K31" s="26">
        <v>16.67180000000002</v>
      </c>
      <c r="L31" s="26">
        <v>15.979999999999992</v>
      </c>
      <c r="M31" s="26">
        <v>15.10394999999999</v>
      </c>
      <c r="N31" s="26">
        <v>15.040000000000001</v>
      </c>
    </row>
    <row r="32" spans="1:14" ht="18.9" customHeight="1">
      <c r="A32" s="25" t="s">
        <v>86</v>
      </c>
      <c r="B32" s="26">
        <v>5.721500000000001</v>
      </c>
      <c r="C32" s="26">
        <v>10.580499999999999</v>
      </c>
      <c r="D32" s="26">
        <v>17.099999999999998</v>
      </c>
      <c r="E32" s="26">
        <v>17.1</v>
      </c>
      <c r="F32" s="26">
        <v>20.007</v>
      </c>
      <c r="G32" s="26">
        <v>22.79999999999999</v>
      </c>
      <c r="H32" s="26">
        <v>24.865700000000004</v>
      </c>
      <c r="I32" s="26">
        <v>26.313400000000005</v>
      </c>
      <c r="J32" s="26">
        <v>26.789999999999985</v>
      </c>
      <c r="K32" s="26">
        <v>26.790000000000003</v>
      </c>
      <c r="L32" s="26">
        <v>26.790000000000003</v>
      </c>
      <c r="M32" s="26">
        <v>26.790000000000003</v>
      </c>
      <c r="N32" s="26">
        <v>24.254760000000005</v>
      </c>
    </row>
    <row r="33" spans="1:14" ht="18.9" customHeight="1">
      <c r="A33" s="25" t="s">
        <v>89</v>
      </c>
      <c r="B33" s="26">
        <v>0.32</v>
      </c>
      <c r="C33" s="26">
        <v>10.33</v>
      </c>
      <c r="D33" s="26">
        <v>14.180000000000001</v>
      </c>
      <c r="E33" s="26">
        <v>14.12</v>
      </c>
      <c r="F33" s="26">
        <v>15.934999999999999</v>
      </c>
      <c r="G33" s="26">
        <v>19.33</v>
      </c>
      <c r="H33" s="26">
        <v>19.792</v>
      </c>
      <c r="I33" s="26">
        <v>20.412</v>
      </c>
      <c r="J33" s="26">
        <v>22.378</v>
      </c>
      <c r="K33" s="26">
        <v>22.512</v>
      </c>
      <c r="L33" s="26">
        <v>22.512</v>
      </c>
      <c r="M33" s="26">
        <v>22.708000000000002</v>
      </c>
      <c r="N33" s="26">
        <v>23.0402</v>
      </c>
    </row>
    <row r="34" spans="1:14" ht="18.9" customHeight="1">
      <c r="A34" s="25" t="s">
        <v>66</v>
      </c>
      <c r="B34" s="26">
        <v>5.882999999999999</v>
      </c>
      <c r="C34" s="26">
        <v>9.323999999999998</v>
      </c>
      <c r="D34" s="26">
        <v>10.656000000000002</v>
      </c>
      <c r="E34" s="26">
        <v>13.763999999999996</v>
      </c>
      <c r="F34" s="26">
        <v>16.428000000000004</v>
      </c>
      <c r="G34" s="26">
        <v>18.592499999999994</v>
      </c>
      <c r="H34" s="26">
        <v>20.535000000000004</v>
      </c>
      <c r="I34" s="26">
        <v>21.644999999999992</v>
      </c>
      <c r="J34" s="26">
        <v>22.666200000000003</v>
      </c>
      <c r="K34" s="26">
        <v>22.755</v>
      </c>
      <c r="L34" s="26">
        <v>23.59859999999999</v>
      </c>
      <c r="M34" s="26">
        <v>23.865</v>
      </c>
      <c r="N34" s="26">
        <v>24.655319999999996</v>
      </c>
    </row>
    <row r="35" spans="1:14" ht="18.9" customHeight="1">
      <c r="A35" s="25" t="s">
        <v>69</v>
      </c>
      <c r="B35" s="26">
        <v>1.004</v>
      </c>
      <c r="C35" s="26">
        <v>9.963000000000001</v>
      </c>
      <c r="D35" s="26">
        <v>16.7685</v>
      </c>
      <c r="E35" s="26">
        <v>15.753999999999996</v>
      </c>
      <c r="F35" s="26">
        <v>16.61775</v>
      </c>
      <c r="G35" s="26">
        <v>18.418249999999997</v>
      </c>
      <c r="H35" s="26">
        <v>19.349800000000002</v>
      </c>
      <c r="I35" s="26">
        <v>20.472900000000003</v>
      </c>
      <c r="J35" s="26">
        <v>20.925</v>
      </c>
      <c r="K35" s="26">
        <v>20.924999999999986</v>
      </c>
      <c r="L35" s="26">
        <v>22.233500000000006</v>
      </c>
      <c r="M35" s="26">
        <v>22.32</v>
      </c>
      <c r="N35" s="26">
        <v>22.32</v>
      </c>
    </row>
    <row r="36" spans="1:14" ht="18.9" customHeight="1">
      <c r="A36" s="25" t="s">
        <v>72</v>
      </c>
      <c r="B36" s="26">
        <v>0</v>
      </c>
      <c r="C36" s="26">
        <v>5.9944999999999995</v>
      </c>
      <c r="D36" s="26">
        <v>7.686</v>
      </c>
      <c r="E36" s="26">
        <v>14.109999999999998</v>
      </c>
      <c r="F36" s="26">
        <v>16.331249999999997</v>
      </c>
      <c r="G36" s="26">
        <v>20.94450000000001</v>
      </c>
      <c r="H36" s="26">
        <v>24.310200000000005</v>
      </c>
      <c r="I36" s="26">
        <v>25.581100000000006</v>
      </c>
      <c r="J36" s="26">
        <v>27.338599999999975</v>
      </c>
      <c r="K36" s="26">
        <v>28.36080000000002</v>
      </c>
      <c r="L36" s="26">
        <v>29.006899999999998</v>
      </c>
      <c r="M36" s="26">
        <v>29.05110000000001</v>
      </c>
      <c r="N36" s="26">
        <v>29.227760000000007</v>
      </c>
    </row>
    <row r="37" spans="1:14" ht="18.9" customHeight="1">
      <c r="A37" s="25" t="s">
        <v>75</v>
      </c>
      <c r="B37" s="26">
        <v>0.3505</v>
      </c>
      <c r="C37" s="26">
        <v>13.609499999999999</v>
      </c>
      <c r="D37" s="26">
        <v>25.338999999999995</v>
      </c>
      <c r="E37" s="26">
        <v>27.763000000000005</v>
      </c>
      <c r="F37" s="26">
        <v>21.928750000000004</v>
      </c>
      <c r="G37" s="26">
        <v>20.81125</v>
      </c>
      <c r="H37" s="26">
        <v>24.202499999999993</v>
      </c>
      <c r="I37" s="26">
        <v>27.411300000000004</v>
      </c>
      <c r="J37" s="26">
        <v>29.247</v>
      </c>
      <c r="K37" s="26">
        <v>30.783300000000004</v>
      </c>
      <c r="L37" s="26">
        <v>32.465149999999994</v>
      </c>
      <c r="M37" s="26">
        <v>34.5296</v>
      </c>
      <c r="N37" s="26">
        <v>31.953799999999998</v>
      </c>
    </row>
    <row r="38" spans="1:14" ht="18.9" customHeight="1">
      <c r="A38" s="25" t="s">
        <v>78</v>
      </c>
      <c r="B38" s="26">
        <v>11.398</v>
      </c>
      <c r="C38" s="26">
        <v>13.882000000000005</v>
      </c>
      <c r="D38" s="26">
        <v>9.005499999999996</v>
      </c>
      <c r="E38" s="26">
        <v>11.523499999999995</v>
      </c>
      <c r="F38" s="26">
        <v>15.12975</v>
      </c>
      <c r="G38" s="26">
        <v>17.554500000000004</v>
      </c>
      <c r="H38" s="26">
        <v>24.918100000000006</v>
      </c>
      <c r="I38" s="26">
        <v>27.007199999999997</v>
      </c>
      <c r="J38" s="26">
        <v>25.980399999999992</v>
      </c>
      <c r="K38" s="26">
        <v>26.844899999999996</v>
      </c>
      <c r="L38" s="26">
        <v>27.110700000000005</v>
      </c>
      <c r="M38" s="26">
        <v>25.330000000000002</v>
      </c>
      <c r="N38" s="26">
        <v>25.330000000000002</v>
      </c>
    </row>
    <row r="39" spans="1:14" ht="18.9" customHeight="1">
      <c r="A39" s="25" t="s">
        <v>81</v>
      </c>
      <c r="B39" s="26">
        <v>6.989000000000001</v>
      </c>
      <c r="C39" s="26">
        <v>12.989500000000003</v>
      </c>
      <c r="D39" s="26">
        <v>14.297999999999996</v>
      </c>
      <c r="E39" s="26">
        <v>22.297000000000004</v>
      </c>
      <c r="F39" s="26">
        <v>26.88399999999999</v>
      </c>
      <c r="G39" s="26">
        <v>25.108250000000016</v>
      </c>
      <c r="H39" s="26">
        <v>26.9113</v>
      </c>
      <c r="I39" s="26">
        <v>29.588899999999995</v>
      </c>
      <c r="J39" s="26">
        <v>31.564800000000005</v>
      </c>
      <c r="K39" s="26">
        <v>31.914100000000005</v>
      </c>
      <c r="L39" s="26">
        <v>30.74609999999999</v>
      </c>
      <c r="M39" s="26">
        <v>27.839999999999996</v>
      </c>
      <c r="N39" s="26">
        <v>27.840000000000003</v>
      </c>
    </row>
    <row r="40" spans="1:14" ht="18.9" customHeight="1">
      <c r="A40" s="25" t="s">
        <v>84</v>
      </c>
      <c r="B40" s="26">
        <v>0</v>
      </c>
      <c r="C40" s="26">
        <v>0</v>
      </c>
      <c r="D40" s="26">
        <v>0</v>
      </c>
      <c r="E40" s="26">
        <v>5.064</v>
      </c>
      <c r="F40" s="26">
        <v>20.548500000000004</v>
      </c>
      <c r="G40" s="26">
        <v>27.887</v>
      </c>
      <c r="H40" s="26">
        <v>27.026600000000002</v>
      </c>
      <c r="I40" s="26">
        <v>26.768900000000002</v>
      </c>
      <c r="J40" s="26">
        <v>26.944000000000003</v>
      </c>
      <c r="K40" s="26">
        <v>27.728699999999996</v>
      </c>
      <c r="L40" s="26">
        <v>28.501250000000006</v>
      </c>
      <c r="M40" s="26">
        <v>29.655699999999996</v>
      </c>
      <c r="N40" s="26">
        <v>31.881150000000012</v>
      </c>
    </row>
    <row r="41" spans="1:14" ht="18.9" customHeight="1">
      <c r="A41" s="25" t="s">
        <v>87</v>
      </c>
      <c r="B41" s="26">
        <v>1.0884999999999998</v>
      </c>
      <c r="C41" s="26">
        <v>9.5915</v>
      </c>
      <c r="D41" s="26">
        <v>33.0305</v>
      </c>
      <c r="E41" s="26">
        <v>21.412</v>
      </c>
      <c r="F41" s="26">
        <v>22.171749999999992</v>
      </c>
      <c r="G41" s="26">
        <v>23.723750000000017</v>
      </c>
      <c r="H41" s="26">
        <v>25.659299999999995</v>
      </c>
      <c r="I41" s="26">
        <v>26.018099999999993</v>
      </c>
      <c r="J41" s="26">
        <v>30.641800000000003</v>
      </c>
      <c r="K41" s="26">
        <v>30.641799999999986</v>
      </c>
      <c r="L41" s="26">
        <v>30.641750000000002</v>
      </c>
      <c r="M41" s="26">
        <v>31.061199999999996</v>
      </c>
      <c r="N41" s="26">
        <v>31.14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0.38</v>
      </c>
      <c r="D43" s="26">
        <v>1</v>
      </c>
      <c r="E43" s="26">
        <v>1.1199999999999999</v>
      </c>
      <c r="F43" s="26">
        <v>2.685</v>
      </c>
      <c r="G43" s="26">
        <v>3.93</v>
      </c>
      <c r="H43" s="26">
        <v>7.002</v>
      </c>
      <c r="I43" s="26">
        <v>12.922</v>
      </c>
      <c r="J43" s="26">
        <v>13</v>
      </c>
      <c r="K43" s="26">
        <v>13</v>
      </c>
      <c r="L43" s="26">
        <v>13</v>
      </c>
      <c r="M43" s="26">
        <v>13</v>
      </c>
      <c r="N43" s="26">
        <v>12.7111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5" r:id="rId1"/>
  <headerFooter alignWithMargins="0">
    <oddHeader>&amp;C&amp;"Helvetica,Fett"&amp;12 2013</oddHeader>
    <oddFooter>&amp;L44&amp;C&amp;"Helvetica,Standard" Eidg. Steuerverwaltung  -  Administration fédérale des contributions  -  Amministrazione federale delle contribuzioni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zoomScale="75" zoomScaleNormal="75" workbookViewId="0" topLeftCell="A1"/>
  </sheetViews>
  <sheetFormatPr defaultColWidth="10.28125" defaultRowHeight="12.75"/>
  <cols>
    <col min="1" max="1" width="35.7109375" style="154" customWidth="1"/>
    <col min="2" max="5" width="29.00390625" style="154" customWidth="1"/>
    <col min="6" max="228" width="12.7109375" style="154" customWidth="1"/>
    <col min="229" max="16384" width="10.28125" style="154" customWidth="1"/>
  </cols>
  <sheetData>
    <row r="1" spans="1:6" ht="18.9" customHeight="1">
      <c r="A1" s="151" t="s">
        <v>452</v>
      </c>
      <c r="B1" s="152"/>
      <c r="C1" s="152"/>
      <c r="D1" s="152"/>
      <c r="E1" s="153"/>
      <c r="F1" s="153"/>
    </row>
    <row r="2" spans="1:6" ht="18.9" customHeight="1">
      <c r="A2" s="151" t="s">
        <v>453</v>
      </c>
      <c r="B2" s="152"/>
      <c r="C2" s="152"/>
      <c r="D2" s="152"/>
      <c r="E2" s="153"/>
      <c r="F2" s="153"/>
    </row>
    <row r="3" spans="1:5" ht="18.9" customHeight="1">
      <c r="A3" s="155" t="s">
        <v>49</v>
      </c>
      <c r="B3" s="155"/>
      <c r="C3" s="155"/>
      <c r="D3" s="155"/>
      <c r="E3" s="156"/>
    </row>
    <row r="4" spans="1:5" ht="18.9" customHeight="1">
      <c r="A4" s="157" t="s">
        <v>50</v>
      </c>
      <c r="B4" s="155"/>
      <c r="C4" s="155"/>
      <c r="D4" s="155"/>
      <c r="E4" s="156"/>
    </row>
    <row r="5" spans="1:4" ht="18.9" customHeight="1" thickBot="1">
      <c r="A5" s="158"/>
      <c r="B5" s="158"/>
      <c r="C5" s="158"/>
      <c r="D5" s="158"/>
    </row>
    <row r="6" spans="1:5" ht="18.9" customHeight="1" thickBot="1">
      <c r="A6" s="159">
        <v>10</v>
      </c>
      <c r="B6" s="643" t="s">
        <v>454</v>
      </c>
      <c r="C6" s="644"/>
      <c r="D6" s="644"/>
      <c r="E6" s="645"/>
    </row>
    <row r="7" spans="1:5" s="161" customFormat="1" ht="18.9" customHeight="1" thickBot="1">
      <c r="A7" s="160" t="s">
        <v>10</v>
      </c>
      <c r="B7" s="176">
        <v>50075.68113017154</v>
      </c>
      <c r="C7" s="176">
        <v>100151.36226034308</v>
      </c>
      <c r="D7" s="176">
        <v>200302.72452068617</v>
      </c>
      <c r="E7" s="176">
        <v>400605.44904137234</v>
      </c>
    </row>
    <row r="8" spans="1:5" s="161" customFormat="1" ht="18.9" customHeight="1" thickBot="1">
      <c r="A8" s="160" t="s">
        <v>11</v>
      </c>
      <c r="B8" s="646" t="s">
        <v>455</v>
      </c>
      <c r="C8" s="647"/>
      <c r="D8" s="647"/>
      <c r="E8" s="648"/>
    </row>
    <row r="9" spans="1:5" s="161" customFormat="1" ht="18.9" customHeight="1">
      <c r="A9" s="162" t="s">
        <v>293</v>
      </c>
      <c r="B9" s="177">
        <v>47225</v>
      </c>
      <c r="C9" s="177">
        <v>94450</v>
      </c>
      <c r="D9" s="177">
        <v>188900</v>
      </c>
      <c r="E9" s="177">
        <v>377800</v>
      </c>
    </row>
    <row r="10" spans="2:5" s="161" customFormat="1" ht="18.9" customHeight="1">
      <c r="B10" s="649" t="s">
        <v>456</v>
      </c>
      <c r="C10" s="650"/>
      <c r="D10" s="650"/>
      <c r="E10" s="651"/>
    </row>
    <row r="11" spans="1:5" ht="18.9" customHeight="1">
      <c r="A11" s="163" t="s">
        <v>169</v>
      </c>
      <c r="B11" s="164">
        <v>-23.198870879239323</v>
      </c>
      <c r="C11" s="164">
        <v>-7.724228721588361</v>
      </c>
      <c r="D11" s="165">
        <v>-6.2146914931644375</v>
      </c>
      <c r="E11" s="165">
        <v>-5.153909833311417</v>
      </c>
    </row>
    <row r="12" spans="1:5" ht="18.9" customHeight="1">
      <c r="A12" s="163" t="s">
        <v>67</v>
      </c>
      <c r="B12" s="164">
        <v>2.665713627285143</v>
      </c>
      <c r="C12" s="164">
        <v>-4.907133921386517</v>
      </c>
      <c r="D12" s="165">
        <v>-3.2444444155715217</v>
      </c>
      <c r="E12" s="165">
        <v>-1.5663260100146488</v>
      </c>
    </row>
    <row r="13" spans="1:5" ht="18.9" customHeight="1">
      <c r="A13" s="163" t="s">
        <v>70</v>
      </c>
      <c r="B13" s="164">
        <v>-28.02958284724295</v>
      </c>
      <c r="C13" s="164">
        <v>-17.59321381852949</v>
      </c>
      <c r="D13" s="165">
        <v>-17.225003560895047</v>
      </c>
      <c r="E13" s="165">
        <v>-14.975029292684525</v>
      </c>
    </row>
    <row r="14" spans="1:5" ht="18.9" customHeight="1">
      <c r="A14" s="163" t="s">
        <v>73</v>
      </c>
      <c r="B14" s="164">
        <v>-12.366079722215261</v>
      </c>
      <c r="C14" s="164">
        <v>-14.787331427970216</v>
      </c>
      <c r="D14" s="165">
        <v>-30.340576395471786</v>
      </c>
      <c r="E14" s="165">
        <v>-35.99149132843122</v>
      </c>
    </row>
    <row r="15" spans="1:5" ht="18.9" customHeight="1">
      <c r="A15" s="163" t="s">
        <v>76</v>
      </c>
      <c r="B15" s="164">
        <v>-1.3612553497384567</v>
      </c>
      <c r="C15" s="164">
        <v>-0.9897380046409268</v>
      </c>
      <c r="D15" s="165">
        <v>-0.9606001237962687</v>
      </c>
      <c r="E15" s="165">
        <v>-0.9893003581106825</v>
      </c>
    </row>
    <row r="16" spans="1:5" ht="18.9" customHeight="1">
      <c r="A16" s="163" t="s">
        <v>79</v>
      </c>
      <c r="B16" s="164">
        <v>-23.226709139294385</v>
      </c>
      <c r="C16" s="164">
        <v>-19.167805159035368</v>
      </c>
      <c r="D16" s="165">
        <v>-24.019466127775544</v>
      </c>
      <c r="E16" s="165">
        <v>-25.310528385920307</v>
      </c>
    </row>
    <row r="17" spans="1:5" ht="18.9" customHeight="1">
      <c r="A17" s="163" t="s">
        <v>82</v>
      </c>
      <c r="B17" s="164">
        <v>-5.923235588963053</v>
      </c>
      <c r="C17" s="164">
        <v>-7.315350361965969</v>
      </c>
      <c r="D17" s="165">
        <v>-6.6031653412036775</v>
      </c>
      <c r="E17" s="165">
        <v>-4.941699659296532</v>
      </c>
    </row>
    <row r="18" spans="1:5" ht="18.9" customHeight="1">
      <c r="A18" s="163" t="s">
        <v>85</v>
      </c>
      <c r="B18" s="164">
        <v>-13.632015890921522</v>
      </c>
      <c r="C18" s="164">
        <v>-15.628087561361852</v>
      </c>
      <c r="D18" s="165">
        <v>-16.70570620342052</v>
      </c>
      <c r="E18" s="165">
        <v>-17.217234909176355</v>
      </c>
    </row>
    <row r="19" spans="1:5" ht="18.9" customHeight="1">
      <c r="A19" s="163" t="s">
        <v>88</v>
      </c>
      <c r="B19" s="164">
        <v>-25.61324298263868</v>
      </c>
      <c r="C19" s="164">
        <v>-37.62859190696189</v>
      </c>
      <c r="D19" s="165">
        <v>-25.924355157054578</v>
      </c>
      <c r="E19" s="165">
        <v>-4.740901806420737</v>
      </c>
    </row>
    <row r="20" spans="1:5" ht="18.9" customHeight="1">
      <c r="A20" s="163" t="s">
        <v>64</v>
      </c>
      <c r="B20" s="164">
        <v>-25.202556151755545</v>
      </c>
      <c r="C20" s="164">
        <v>-19.747035056201213</v>
      </c>
      <c r="D20" s="165">
        <v>-11.827997429298549</v>
      </c>
      <c r="E20" s="165">
        <v>-8.62056783510181</v>
      </c>
    </row>
    <row r="21" spans="1:5" ht="18.9" customHeight="1">
      <c r="A21" s="163" t="s">
        <v>68</v>
      </c>
      <c r="B21" s="164">
        <v>1.0814815540232274</v>
      </c>
      <c r="C21" s="164">
        <v>-20.391311150091923</v>
      </c>
      <c r="D21" s="165">
        <v>-20.96653298822669</v>
      </c>
      <c r="E21" s="165">
        <v>-24.78045366656694</v>
      </c>
    </row>
    <row r="22" spans="1:5" ht="18.9" customHeight="1">
      <c r="A22" s="163" t="s">
        <v>71</v>
      </c>
      <c r="B22" s="164">
        <v>-88.93359866598684</v>
      </c>
      <c r="C22" s="164">
        <v>-20.217213772872952</v>
      </c>
      <c r="D22" s="165">
        <v>-15.58876793116707</v>
      </c>
      <c r="E22" s="165">
        <v>-15.3924307756199</v>
      </c>
    </row>
    <row r="23" spans="1:5" ht="18.9" customHeight="1">
      <c r="A23" s="163" t="s">
        <v>74</v>
      </c>
      <c r="B23" s="164">
        <v>-60.230008694179006</v>
      </c>
      <c r="C23" s="164">
        <v>-24.41836848710807</v>
      </c>
      <c r="D23" s="165">
        <v>-10.131575271402781</v>
      </c>
      <c r="E23" s="165">
        <v>-0.04777400471358817</v>
      </c>
    </row>
    <row r="24" spans="1:5" ht="18.9" customHeight="1">
      <c r="A24" s="163" t="s">
        <v>77</v>
      </c>
      <c r="B24" s="164">
        <v>-13.922826390810684</v>
      </c>
      <c r="C24" s="164">
        <v>-17.124090829622176</v>
      </c>
      <c r="D24" s="165">
        <v>-11.142077860195158</v>
      </c>
      <c r="E24" s="165">
        <v>-10.439994795252844</v>
      </c>
    </row>
    <row r="25" spans="1:5" ht="18.9" customHeight="1">
      <c r="A25" s="163" t="s">
        <v>80</v>
      </c>
      <c r="B25" s="164">
        <v>0.9352305675152621</v>
      </c>
      <c r="C25" s="164">
        <v>-7.718973263116794</v>
      </c>
      <c r="D25" s="165">
        <v>-4.535642507598439</v>
      </c>
      <c r="E25" s="165">
        <v>-5.413871395760637</v>
      </c>
    </row>
    <row r="26" spans="1:5" ht="18.9" customHeight="1">
      <c r="A26" s="163" t="s">
        <v>83</v>
      </c>
      <c r="B26" s="164">
        <v>19.016400412798177</v>
      </c>
      <c r="C26" s="164">
        <v>8.406239329785606</v>
      </c>
      <c r="D26" s="165">
        <v>6.588469011388341</v>
      </c>
      <c r="E26" s="165">
        <v>5.158365824263967</v>
      </c>
    </row>
    <row r="27" spans="1:5" ht="18.9" customHeight="1">
      <c r="A27" s="163" t="s">
        <v>86</v>
      </c>
      <c r="B27" s="164">
        <v>-17.904504223513925</v>
      </c>
      <c r="C27" s="164">
        <v>-6.032506953305102</v>
      </c>
      <c r="D27" s="165">
        <v>-6.398244124988082</v>
      </c>
      <c r="E27" s="165">
        <v>-9.198978628549511</v>
      </c>
    </row>
    <row r="28" spans="1:5" ht="18.9" customHeight="1">
      <c r="A28" s="163" t="s">
        <v>89</v>
      </c>
      <c r="B28" s="164">
        <v>-40.73811342579395</v>
      </c>
      <c r="C28" s="164">
        <v>-12.64487531651909</v>
      </c>
      <c r="D28" s="165">
        <v>-12.707865346179616</v>
      </c>
      <c r="E28" s="165">
        <v>-8.828567104048858</v>
      </c>
    </row>
    <row r="29" spans="1:5" ht="18.9" customHeight="1">
      <c r="A29" s="163" t="s">
        <v>66</v>
      </c>
      <c r="B29" s="164">
        <v>6.135594600089746</v>
      </c>
      <c r="C29" s="164">
        <v>2.691653175440649</v>
      </c>
      <c r="D29" s="165">
        <v>-5.325505838698177</v>
      </c>
      <c r="E29" s="165">
        <v>-10.100972173268673</v>
      </c>
    </row>
    <row r="30" spans="1:5" ht="18.9" customHeight="1">
      <c r="A30" s="163" t="s">
        <v>69</v>
      </c>
      <c r="B30" s="164">
        <v>-44.215179530355066</v>
      </c>
      <c r="C30" s="164">
        <v>-17.389478574260878</v>
      </c>
      <c r="D30" s="165">
        <v>-17.4826548487148</v>
      </c>
      <c r="E30" s="165">
        <v>-18.454414330111717</v>
      </c>
    </row>
    <row r="31" spans="1:5" ht="18.9" customHeight="1">
      <c r="A31" s="163" t="s">
        <v>72</v>
      </c>
      <c r="B31" s="164">
        <v>0.004226179994091694</v>
      </c>
      <c r="C31" s="164">
        <v>-3.5263330548457077</v>
      </c>
      <c r="D31" s="165">
        <v>-1.1521592159696468</v>
      </c>
      <c r="E31" s="165">
        <v>-0.7183879635494321</v>
      </c>
    </row>
    <row r="32" spans="1:5" ht="18.9" customHeight="1">
      <c r="A32" s="163" t="s">
        <v>75</v>
      </c>
      <c r="B32" s="164">
        <v>-14.17852651514184</v>
      </c>
      <c r="C32" s="164">
        <v>-1.8300817330352572</v>
      </c>
      <c r="D32" s="165">
        <v>-0.3177748668659035</v>
      </c>
      <c r="E32" s="165">
        <v>-0.6027756808140197</v>
      </c>
    </row>
    <row r="33" spans="1:5" ht="18.9" customHeight="1">
      <c r="A33" s="163" t="s">
        <v>78</v>
      </c>
      <c r="B33" s="164">
        <v>-20.490487660920962</v>
      </c>
      <c r="C33" s="164">
        <v>-17.114651048476787</v>
      </c>
      <c r="D33" s="165">
        <v>-11.845002844043833</v>
      </c>
      <c r="E33" s="165">
        <v>-5.621413387176972</v>
      </c>
    </row>
    <row r="34" spans="1:5" ht="18.9" customHeight="1">
      <c r="A34" s="163" t="s">
        <v>81</v>
      </c>
      <c r="B34" s="164">
        <v>11.871499989915776</v>
      </c>
      <c r="C34" s="164">
        <v>0.5085130338482173</v>
      </c>
      <c r="D34" s="165">
        <v>-1.6948220950406778</v>
      </c>
      <c r="E34" s="165">
        <v>-1.879364743290168</v>
      </c>
    </row>
    <row r="35" spans="1:5" ht="18.9" customHeight="1">
      <c r="A35" s="163" t="s">
        <v>84</v>
      </c>
      <c r="B35" s="164">
        <v>-97.17802107778186</v>
      </c>
      <c r="C35" s="164">
        <v>-25.49535991060246</v>
      </c>
      <c r="D35" s="165">
        <v>-9.28840527084138</v>
      </c>
      <c r="E35" s="165">
        <v>-9.506994361123063</v>
      </c>
    </row>
    <row r="36" spans="1:5" ht="18.9" customHeight="1">
      <c r="A36" s="163" t="s">
        <v>87</v>
      </c>
      <c r="B36" s="164">
        <v>-20.787835448840127</v>
      </c>
      <c r="C36" s="164">
        <v>-10.750310630048347</v>
      </c>
      <c r="D36" s="165">
        <v>-7.417548554259653</v>
      </c>
      <c r="E36" s="165">
        <v>-6.598372094965768</v>
      </c>
    </row>
    <row r="37" spans="1:5" ht="18.9" customHeight="1">
      <c r="A37" s="163"/>
      <c r="B37" s="164"/>
      <c r="C37" s="164"/>
      <c r="D37" s="165"/>
      <c r="E37" s="165"/>
    </row>
    <row r="38" spans="1:5" ht="18.9" customHeight="1">
      <c r="A38" s="166" t="s">
        <v>90</v>
      </c>
      <c r="B38" s="164">
        <v>-34.47671013039117</v>
      </c>
      <c r="C38" s="164">
        <v>-18.44116560206939</v>
      </c>
      <c r="D38" s="165">
        <v>-12.308360900506912</v>
      </c>
      <c r="E38" s="165">
        <v>-3.7623667973617927</v>
      </c>
    </row>
    <row r="39" spans="1:5" ht="18.9" customHeight="1">
      <c r="A39" s="166" t="s">
        <v>91</v>
      </c>
      <c r="B39" s="167"/>
      <c r="C39" s="167"/>
      <c r="D39" s="167"/>
      <c r="E39" s="168"/>
    </row>
    <row r="40" spans="1:5" ht="18.9" customHeight="1" thickBot="1">
      <c r="A40" s="169"/>
      <c r="B40" s="170"/>
      <c r="C40" s="170"/>
      <c r="D40" s="170"/>
      <c r="E40" s="171"/>
    </row>
    <row r="41" spans="1:5" s="161" customFormat="1" ht="18.9" customHeight="1" thickBot="1">
      <c r="A41" s="162"/>
      <c r="B41" s="652" t="s">
        <v>457</v>
      </c>
      <c r="C41" s="653"/>
      <c r="D41" s="653"/>
      <c r="E41" s="654"/>
    </row>
    <row r="42" spans="1:5" s="161" customFormat="1" ht="18.9" customHeight="1">
      <c r="A42" s="162"/>
      <c r="B42" s="176">
        <v>49899</v>
      </c>
      <c r="C42" s="176">
        <v>99798</v>
      </c>
      <c r="D42" s="176">
        <v>199596</v>
      </c>
      <c r="E42" s="176">
        <v>399193</v>
      </c>
    </row>
    <row r="43" spans="1:5" s="161" customFormat="1" ht="18.9" customHeight="1">
      <c r="A43" s="162"/>
      <c r="B43" s="640" t="s">
        <v>458</v>
      </c>
      <c r="C43" s="641"/>
      <c r="D43" s="641"/>
      <c r="E43" s="642"/>
    </row>
    <row r="44" spans="1:5" ht="18.9" customHeight="1">
      <c r="A44" s="163" t="s">
        <v>169</v>
      </c>
      <c r="B44" s="164">
        <v>-13.180937674124195</v>
      </c>
      <c r="C44" s="164">
        <v>-5.972757076497146</v>
      </c>
      <c r="D44" s="164">
        <v>-5.548021720742241</v>
      </c>
      <c r="E44" s="164">
        <v>-4.578119484782633</v>
      </c>
    </row>
    <row r="45" spans="1:5" ht="18.9" customHeight="1">
      <c r="A45" s="163" t="s">
        <v>67</v>
      </c>
      <c r="B45" s="164">
        <v>-4.90537513986645</v>
      </c>
      <c r="C45" s="164">
        <v>-4.609899498097434</v>
      </c>
      <c r="D45" s="164">
        <v>-1.854903548289201</v>
      </c>
      <c r="E45" s="164">
        <v>0.7025783604401852</v>
      </c>
    </row>
    <row r="46" spans="1:5" ht="18.9" customHeight="1">
      <c r="A46" s="163" t="s">
        <v>70</v>
      </c>
      <c r="B46" s="164">
        <v>-2.0757866362752395</v>
      </c>
      <c r="C46" s="164">
        <v>-3.349167460197606</v>
      </c>
      <c r="D46" s="164">
        <v>-6.607897394024576</v>
      </c>
      <c r="E46" s="164">
        <v>-6.9943085739580795</v>
      </c>
    </row>
    <row r="47" spans="1:5" ht="18.9" customHeight="1">
      <c r="A47" s="163" t="s">
        <v>73</v>
      </c>
      <c r="B47" s="164">
        <v>-13.242330379854778</v>
      </c>
      <c r="C47" s="164">
        <v>-13.957486805672389</v>
      </c>
      <c r="D47" s="164">
        <v>-28.96832623370605</v>
      </c>
      <c r="E47" s="164">
        <v>-34.02975694261244</v>
      </c>
    </row>
    <row r="48" spans="1:5" ht="18.9" customHeight="1">
      <c r="A48" s="163" t="s">
        <v>76</v>
      </c>
      <c r="B48" s="164">
        <v>-5.281298958639368</v>
      </c>
      <c r="C48" s="164">
        <v>-5.363573891752722</v>
      </c>
      <c r="D48" s="164">
        <v>-3.9408270810110793</v>
      </c>
      <c r="E48" s="164">
        <v>-2.7268165615928552</v>
      </c>
    </row>
    <row r="49" spans="1:5" ht="18.9" customHeight="1">
      <c r="A49" s="163" t="s">
        <v>79</v>
      </c>
      <c r="B49" s="164">
        <v>-15.10172213691122</v>
      </c>
      <c r="C49" s="164">
        <v>0.005391733218672812</v>
      </c>
      <c r="D49" s="164">
        <v>-0.4741559163355049</v>
      </c>
      <c r="E49" s="164">
        <v>-0.44229928623978765</v>
      </c>
    </row>
    <row r="50" spans="1:5" ht="18.9" customHeight="1">
      <c r="A50" s="163" t="s">
        <v>82</v>
      </c>
      <c r="B50" s="164">
        <v>-13.165442171780839</v>
      </c>
      <c r="C50" s="164">
        <v>-11.83431846107986</v>
      </c>
      <c r="D50" s="164">
        <v>-10.539319974435003</v>
      </c>
      <c r="E50" s="164">
        <v>-8.139632458454386</v>
      </c>
    </row>
    <row r="51" spans="1:5" ht="18.9" customHeight="1">
      <c r="A51" s="163" t="s">
        <v>85</v>
      </c>
      <c r="B51" s="164">
        <v>-8.917342315261408</v>
      </c>
      <c r="C51" s="164">
        <v>-16.052578375928675</v>
      </c>
      <c r="D51" s="164">
        <v>-16.264411984397867</v>
      </c>
      <c r="E51" s="164">
        <v>-15.78564962794907</v>
      </c>
    </row>
    <row r="52" spans="1:5" ht="18.9" customHeight="1">
      <c r="A52" s="163" t="s">
        <v>88</v>
      </c>
      <c r="B52" s="164">
        <v>-28.053524014433037</v>
      </c>
      <c r="C52" s="164">
        <v>-38.91817862494365</v>
      </c>
      <c r="D52" s="164">
        <v>-26.285820594853078</v>
      </c>
      <c r="E52" s="164">
        <v>-2.810990646499249</v>
      </c>
    </row>
    <row r="53" spans="1:5" ht="18.9" customHeight="1">
      <c r="A53" s="163" t="s">
        <v>64</v>
      </c>
      <c r="B53" s="164">
        <v>-20.37091159463114</v>
      </c>
      <c r="C53" s="164">
        <v>-13.707585765762715</v>
      </c>
      <c r="D53" s="164">
        <v>-7.8607342279209576</v>
      </c>
      <c r="E53" s="164">
        <v>-6.279899292462559</v>
      </c>
    </row>
    <row r="54" spans="1:5" ht="18.9" customHeight="1">
      <c r="A54" s="163" t="s">
        <v>68</v>
      </c>
      <c r="B54" s="164">
        <v>5.613824883398351</v>
      </c>
      <c r="C54" s="164">
        <v>-3.467716557703241</v>
      </c>
      <c r="D54" s="164">
        <v>-4.396314857106944</v>
      </c>
      <c r="E54" s="164">
        <v>-4.402431055354043</v>
      </c>
    </row>
    <row r="55" spans="1:5" ht="18.9" customHeight="1">
      <c r="A55" s="163" t="s">
        <v>71</v>
      </c>
      <c r="B55" s="164">
        <v>-27.832025077552842</v>
      </c>
      <c r="C55" s="164">
        <v>-4.352484950465595</v>
      </c>
      <c r="D55" s="164">
        <v>-4.6009700276978975</v>
      </c>
      <c r="E55" s="164">
        <v>-4.630594079625382</v>
      </c>
    </row>
    <row r="56" spans="1:5" ht="18.9" customHeight="1">
      <c r="A56" s="163" t="s">
        <v>74</v>
      </c>
      <c r="B56" s="164">
        <v>-6.469775799867165</v>
      </c>
      <c r="C56" s="164">
        <v>-3.2144410398592242</v>
      </c>
      <c r="D56" s="164">
        <v>-2.3719364188310976</v>
      </c>
      <c r="E56" s="164">
        <v>-1.6781020568733709</v>
      </c>
    </row>
    <row r="57" spans="1:5" ht="18.9" customHeight="1">
      <c r="A57" s="163" t="s">
        <v>77</v>
      </c>
      <c r="B57" s="164">
        <v>-10.851090467639267</v>
      </c>
      <c r="C57" s="164">
        <v>-9.763572316488606</v>
      </c>
      <c r="D57" s="164">
        <v>-2.5677979012827166</v>
      </c>
      <c r="E57" s="164">
        <v>-1.6158820134348986</v>
      </c>
    </row>
    <row r="58" spans="1:5" ht="18.9" customHeight="1">
      <c r="A58" s="163" t="s">
        <v>80</v>
      </c>
      <c r="B58" s="164">
        <v>-8.69664967384955</v>
      </c>
      <c r="C58" s="164">
        <v>-8.213406128734832</v>
      </c>
      <c r="D58" s="164">
        <v>-3.050403048769965</v>
      </c>
      <c r="E58" s="164">
        <v>-3.034584922830689</v>
      </c>
    </row>
    <row r="59" spans="1:5" ht="18.9" customHeight="1">
      <c r="A59" s="163" t="s">
        <v>83</v>
      </c>
      <c r="B59" s="164">
        <v>19.759532643847947</v>
      </c>
      <c r="C59" s="164">
        <v>11.475560264371424</v>
      </c>
      <c r="D59" s="164">
        <v>12.016472281522454</v>
      </c>
      <c r="E59" s="164">
        <v>12.470570711579683</v>
      </c>
    </row>
    <row r="60" spans="1:5" ht="18.9" customHeight="1">
      <c r="A60" s="163" t="s">
        <v>86</v>
      </c>
      <c r="B60" s="164">
        <v>-15.085472248325587</v>
      </c>
      <c r="C60" s="164">
        <v>-4.244904580981213</v>
      </c>
      <c r="D60" s="164">
        <v>-3.03645075263384</v>
      </c>
      <c r="E60" s="164">
        <v>-4.166628371169281</v>
      </c>
    </row>
    <row r="61" spans="1:5" ht="18.9" customHeight="1">
      <c r="A61" s="163" t="s">
        <v>89</v>
      </c>
      <c r="B61" s="164">
        <v>3.32408317939138</v>
      </c>
      <c r="C61" s="164">
        <v>-2.801533165722745</v>
      </c>
      <c r="D61" s="164">
        <v>-1.686268625795421</v>
      </c>
      <c r="E61" s="164">
        <v>-1.0355547548046644</v>
      </c>
    </row>
    <row r="62" spans="1:5" ht="18.9" customHeight="1">
      <c r="A62" s="163" t="s">
        <v>66</v>
      </c>
      <c r="B62" s="164">
        <v>2.296437564930315</v>
      </c>
      <c r="C62" s="164">
        <v>2.0927327169732735</v>
      </c>
      <c r="D62" s="164">
        <v>-4.309575937560183</v>
      </c>
      <c r="E62" s="164">
        <v>-7.436280299385558</v>
      </c>
    </row>
    <row r="63" spans="1:5" ht="18.9" customHeight="1">
      <c r="A63" s="163" t="s">
        <v>69</v>
      </c>
      <c r="B63" s="164">
        <v>-17.795006510595044</v>
      </c>
      <c r="C63" s="164">
        <v>-12.026027832240445</v>
      </c>
      <c r="D63" s="164">
        <v>-9.964901685851217</v>
      </c>
      <c r="E63" s="164">
        <v>-11.341029484387946</v>
      </c>
    </row>
    <row r="64" spans="1:5" ht="18.9" customHeight="1">
      <c r="A64" s="163" t="s">
        <v>72</v>
      </c>
      <c r="B64" s="164">
        <v>12.798555571451942</v>
      </c>
      <c r="C64" s="164">
        <v>-5.718892284048067</v>
      </c>
      <c r="D64" s="164">
        <v>-3.1947714431520495</v>
      </c>
      <c r="E64" s="164">
        <v>-2.345931137879461</v>
      </c>
    </row>
    <row r="65" spans="1:5" ht="18.9" customHeight="1">
      <c r="A65" s="163" t="s">
        <v>75</v>
      </c>
      <c r="B65" s="164">
        <v>-21.96633808234739</v>
      </c>
      <c r="C65" s="164">
        <v>-4.015566024404706</v>
      </c>
      <c r="D65" s="164">
        <v>-2.328468687414258</v>
      </c>
      <c r="E65" s="164">
        <v>-1.9261732169057382</v>
      </c>
    </row>
    <row r="66" spans="1:5" ht="18.9" customHeight="1">
      <c r="A66" s="163" t="s">
        <v>78</v>
      </c>
      <c r="B66" s="164">
        <v>-7.024433248209576</v>
      </c>
      <c r="C66" s="164">
        <v>-8.928908182206897</v>
      </c>
      <c r="D66" s="164">
        <v>-5.7152050474529545</v>
      </c>
      <c r="E66" s="164">
        <v>-3.7548843924435573</v>
      </c>
    </row>
    <row r="67" spans="1:5" ht="18.9" customHeight="1">
      <c r="A67" s="163" t="s">
        <v>81</v>
      </c>
      <c r="B67" s="164">
        <v>33.59849625591778</v>
      </c>
      <c r="C67" s="164">
        <v>-2.4653398233066497</v>
      </c>
      <c r="D67" s="164">
        <v>-5.477870433632674</v>
      </c>
      <c r="E67" s="164">
        <v>-3.3934794954183047</v>
      </c>
    </row>
    <row r="68" spans="1:5" ht="18.9" customHeight="1">
      <c r="A68" s="163" t="s">
        <v>84</v>
      </c>
      <c r="B68" s="164">
        <v>-97.60831341550933</v>
      </c>
      <c r="C68" s="164">
        <v>-27.3515983911509</v>
      </c>
      <c r="D68" s="164">
        <v>-10.678028594920391</v>
      </c>
      <c r="E68" s="164">
        <v>-9.944673299953635</v>
      </c>
    </row>
    <row r="69" spans="1:5" ht="18.9" customHeight="1">
      <c r="A69" s="163" t="s">
        <v>87</v>
      </c>
      <c r="B69" s="164">
        <v>-11.806103534780718</v>
      </c>
      <c r="C69" s="164">
        <v>-8.006048625736668</v>
      </c>
      <c r="D69" s="164">
        <v>-6.713779504963469</v>
      </c>
      <c r="E69" s="164">
        <v>-6.577567816457901</v>
      </c>
    </row>
    <row r="70" spans="1:5" ht="18.9" customHeight="1">
      <c r="A70" s="163"/>
      <c r="B70" s="172"/>
      <c r="C70" s="172"/>
      <c r="D70" s="172"/>
      <c r="E70" s="172"/>
    </row>
    <row r="71" spans="1:5" ht="18.9" customHeight="1">
      <c r="A71" s="166" t="s">
        <v>90</v>
      </c>
      <c r="B71" s="164">
        <v>-18.095887662988957</v>
      </c>
      <c r="C71" s="164">
        <v>-10.352686157646502</v>
      </c>
      <c r="D71" s="164">
        <v>-9.109309688722831</v>
      </c>
      <c r="E71" s="164">
        <v>-2.938817368977354</v>
      </c>
    </row>
    <row r="72" spans="1:4" ht="18.9" customHeight="1">
      <c r="A72" s="166" t="s">
        <v>91</v>
      </c>
      <c r="B72" s="173"/>
      <c r="C72" s="173"/>
      <c r="D72" s="173"/>
    </row>
    <row r="73" spans="1:4" ht="18.9" customHeight="1">
      <c r="A73" s="174"/>
      <c r="B73" s="173"/>
      <c r="C73" s="173"/>
      <c r="D73" s="173"/>
    </row>
    <row r="74" spans="1:4" ht="18.9" customHeight="1">
      <c r="A74" s="158"/>
      <c r="B74" s="173"/>
      <c r="C74" s="173"/>
      <c r="D74" s="173"/>
    </row>
    <row r="75" spans="2:4" ht="18.9" customHeight="1">
      <c r="B75" s="175"/>
      <c r="C75" s="175"/>
      <c r="D75" s="175"/>
    </row>
    <row r="76" spans="2:4" ht="18.9" customHeight="1">
      <c r="B76" s="175"/>
      <c r="C76" s="175"/>
      <c r="D76" s="175"/>
    </row>
    <row r="77" spans="2:4" ht="18.9" customHeight="1">
      <c r="B77" s="175"/>
      <c r="C77" s="175"/>
      <c r="D77" s="175"/>
    </row>
    <row r="78" spans="2:4" ht="18.9" customHeight="1">
      <c r="B78" s="175"/>
      <c r="C78" s="175"/>
      <c r="D78" s="175"/>
    </row>
    <row r="79" spans="2:4" ht="18.9" customHeight="1">
      <c r="B79" s="175"/>
      <c r="C79" s="175"/>
      <c r="D79" s="175"/>
    </row>
    <row r="80" spans="2:4" ht="18.9" customHeight="1">
      <c r="B80" s="175"/>
      <c r="C80" s="175"/>
      <c r="D80" s="175"/>
    </row>
    <row r="81" spans="2:4" ht="18.9" customHeight="1">
      <c r="B81" s="175"/>
      <c r="C81" s="175"/>
      <c r="D81" s="175"/>
    </row>
    <row r="82" spans="2:4" ht="18.9" customHeight="1">
      <c r="B82" s="175"/>
      <c r="C82" s="175"/>
      <c r="D82" s="175"/>
    </row>
    <row r="83" spans="2:4" ht="18.9" customHeight="1">
      <c r="B83" s="175"/>
      <c r="C83" s="175"/>
      <c r="D83" s="175"/>
    </row>
    <row r="84" spans="2:4" ht="18.9" customHeight="1">
      <c r="B84" s="175"/>
      <c r="C84" s="175"/>
      <c r="D84" s="175"/>
    </row>
    <row r="85" spans="2:4" ht="18.9" customHeight="1">
      <c r="B85" s="175"/>
      <c r="C85" s="175"/>
      <c r="D85" s="175"/>
    </row>
    <row r="86" spans="2:4" ht="12.75">
      <c r="B86" s="175"/>
      <c r="C86" s="175"/>
      <c r="D86" s="175"/>
    </row>
    <row r="87" spans="2:4" ht="12.75">
      <c r="B87" s="175"/>
      <c r="C87" s="175"/>
      <c r="D87" s="175"/>
    </row>
    <row r="88" spans="2:4" ht="12.75">
      <c r="B88" s="175"/>
      <c r="C88" s="175"/>
      <c r="D88" s="175"/>
    </row>
    <row r="89" spans="2:4" ht="12.75">
      <c r="B89" s="175"/>
      <c r="C89" s="175"/>
      <c r="D89" s="175"/>
    </row>
    <row r="90" spans="2:4" ht="12.75">
      <c r="B90" s="175"/>
      <c r="C90" s="175"/>
      <c r="D90" s="175"/>
    </row>
    <row r="91" spans="2:4" ht="12.75">
      <c r="B91" s="175"/>
      <c r="C91" s="175"/>
      <c r="D91" s="175"/>
    </row>
    <row r="92" spans="2:4" ht="12.75">
      <c r="B92" s="175"/>
      <c r="C92" s="175"/>
      <c r="D92" s="175"/>
    </row>
    <row r="93" spans="2:4" ht="12.75">
      <c r="B93" s="175"/>
      <c r="C93" s="175"/>
      <c r="D93" s="175"/>
    </row>
    <row r="94" spans="2:4" ht="12.75">
      <c r="B94" s="175"/>
      <c r="C94" s="175"/>
      <c r="D94" s="175"/>
    </row>
    <row r="95" spans="2:4" ht="12.75">
      <c r="B95" s="175"/>
      <c r="C95" s="175"/>
      <c r="D95" s="175"/>
    </row>
    <row r="96" spans="2:4" ht="12.75">
      <c r="B96" s="175"/>
      <c r="C96" s="175"/>
      <c r="D96" s="175"/>
    </row>
    <row r="97" spans="2:4" ht="12.75">
      <c r="B97" s="175"/>
      <c r="C97" s="175"/>
      <c r="D97" s="175"/>
    </row>
    <row r="98" spans="2:4" ht="12.75">
      <c r="B98" s="175"/>
      <c r="C98" s="175"/>
      <c r="D98" s="175"/>
    </row>
    <row r="99" spans="2:4" ht="12.75">
      <c r="B99" s="175"/>
      <c r="C99" s="175"/>
      <c r="D99" s="175"/>
    </row>
    <row r="100" spans="2:4" ht="12.75">
      <c r="B100" s="175"/>
      <c r="C100" s="175"/>
      <c r="D100" s="175"/>
    </row>
    <row r="101" spans="2:4" ht="12.75">
      <c r="B101" s="175"/>
      <c r="C101" s="175"/>
      <c r="D101" s="175"/>
    </row>
    <row r="102" spans="2:4" ht="12.75">
      <c r="B102" s="175"/>
      <c r="C102" s="175"/>
      <c r="D102" s="175"/>
    </row>
    <row r="103" spans="2:4" ht="12.75">
      <c r="B103" s="175"/>
      <c r="C103" s="175"/>
      <c r="D103" s="175"/>
    </row>
    <row r="104" spans="2:4" ht="12.75">
      <c r="B104" s="175"/>
      <c r="C104" s="175"/>
      <c r="D104" s="175"/>
    </row>
    <row r="105" spans="2:4" ht="12.75">
      <c r="B105" s="175"/>
      <c r="C105" s="175"/>
      <c r="D105" s="175"/>
    </row>
    <row r="106" spans="2:4" ht="12.75">
      <c r="B106" s="175"/>
      <c r="C106" s="175"/>
      <c r="D106" s="175"/>
    </row>
    <row r="107" spans="2:4" ht="12.75">
      <c r="B107" s="175"/>
      <c r="C107" s="175"/>
      <c r="D107" s="175"/>
    </row>
    <row r="108" spans="2:4" ht="12.75">
      <c r="B108" s="175"/>
      <c r="C108" s="175"/>
      <c r="D108" s="175"/>
    </row>
    <row r="109" spans="2:4" ht="12.75">
      <c r="B109" s="175"/>
      <c r="C109" s="175"/>
      <c r="D109" s="175"/>
    </row>
    <row r="110" spans="2:4" ht="12.75">
      <c r="B110" s="175"/>
      <c r="C110" s="175"/>
      <c r="D110" s="175"/>
    </row>
    <row r="111" spans="2:4" ht="12.75">
      <c r="B111" s="175"/>
      <c r="C111" s="175"/>
      <c r="D111" s="175"/>
    </row>
    <row r="112" spans="2:4" ht="12.75">
      <c r="B112" s="175"/>
      <c r="C112" s="175"/>
      <c r="D112" s="175"/>
    </row>
    <row r="113" spans="2:4" ht="12.75">
      <c r="B113" s="175"/>
      <c r="C113" s="175"/>
      <c r="D113" s="175"/>
    </row>
    <row r="114" spans="2:4" ht="12.75">
      <c r="B114" s="175"/>
      <c r="C114" s="175"/>
      <c r="D114" s="175"/>
    </row>
    <row r="115" spans="2:4" ht="12.75">
      <c r="B115" s="175"/>
      <c r="C115" s="175"/>
      <c r="D115" s="175"/>
    </row>
    <row r="116" spans="2:4" ht="12.75">
      <c r="B116" s="175"/>
      <c r="C116" s="175"/>
      <c r="D116" s="175"/>
    </row>
    <row r="117" spans="2:4" ht="12.75">
      <c r="B117" s="175"/>
      <c r="C117" s="175"/>
      <c r="D117" s="175"/>
    </row>
    <row r="118" spans="2:4" ht="12.75">
      <c r="B118" s="175"/>
      <c r="C118" s="175"/>
      <c r="D118" s="175"/>
    </row>
    <row r="119" spans="2:4" ht="12.75">
      <c r="B119" s="175"/>
      <c r="C119" s="175"/>
      <c r="D119" s="175"/>
    </row>
    <row r="120" spans="2:4" ht="12.75">
      <c r="B120" s="175"/>
      <c r="C120" s="175"/>
      <c r="D120" s="175"/>
    </row>
    <row r="121" spans="2:4" ht="12.75">
      <c r="B121" s="175"/>
      <c r="C121" s="175"/>
      <c r="D121" s="175"/>
    </row>
    <row r="122" spans="2:4" ht="12.75">
      <c r="B122" s="175"/>
      <c r="C122" s="175"/>
      <c r="D122" s="175"/>
    </row>
    <row r="123" spans="2:4" ht="12.75">
      <c r="B123" s="175"/>
      <c r="C123" s="175"/>
      <c r="D123" s="175"/>
    </row>
    <row r="124" spans="2:4" ht="12.75">
      <c r="B124" s="175"/>
      <c r="C124" s="175"/>
      <c r="D124" s="175"/>
    </row>
    <row r="125" spans="2:4" ht="12.75">
      <c r="B125" s="175"/>
      <c r="C125" s="175"/>
      <c r="D125" s="175"/>
    </row>
    <row r="126" spans="2:4" ht="12.75">
      <c r="B126" s="175"/>
      <c r="C126" s="175"/>
      <c r="D126" s="175"/>
    </row>
  </sheetData>
  <mergeCells count="5">
    <mergeCell ref="B43:E43"/>
    <mergeCell ref="B6:E6"/>
    <mergeCell ref="B8:E8"/>
    <mergeCell ref="B10:E10"/>
    <mergeCell ref="B41:E41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6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contribuzioni&amp;R47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A126"/>
  <sheetViews>
    <sheetView zoomScale="75" zoomScaleNormal="75" workbookViewId="0" topLeftCell="A1"/>
  </sheetViews>
  <sheetFormatPr defaultColWidth="10.28125" defaultRowHeight="12.75"/>
  <cols>
    <col min="1" max="1" width="30.57421875" style="154" customWidth="1"/>
    <col min="2" max="12" width="10.7109375" style="154" customWidth="1"/>
    <col min="13" max="13" width="12.28125" style="154" bestFit="1" customWidth="1"/>
    <col min="14" max="14" width="12.7109375" style="154" customWidth="1"/>
    <col min="15" max="15" width="12.28125" style="154" bestFit="1" customWidth="1"/>
    <col min="16" max="25" width="12.7109375" style="154" customWidth="1"/>
    <col min="26" max="26" width="34.421875" style="154" bestFit="1" customWidth="1"/>
    <col min="27" max="237" width="12.7109375" style="154" customWidth="1"/>
    <col min="238" max="16384" width="10.28125" style="154" customWidth="1"/>
  </cols>
  <sheetData>
    <row r="1" spans="1:9" ht="18.9" customHeight="1">
      <c r="A1" s="151" t="s">
        <v>459</v>
      </c>
      <c r="B1" s="152"/>
      <c r="C1" s="152"/>
      <c r="D1" s="152"/>
      <c r="E1" s="152"/>
      <c r="F1" s="152"/>
      <c r="G1" s="152"/>
      <c r="H1" s="152"/>
      <c r="I1" s="152"/>
    </row>
    <row r="2" spans="1:9" ht="18.9" customHeight="1">
      <c r="A2" s="151" t="s">
        <v>460</v>
      </c>
      <c r="B2" s="158"/>
      <c r="C2" s="158"/>
      <c r="D2" s="158"/>
      <c r="E2" s="158"/>
      <c r="F2" s="158"/>
      <c r="G2" s="158"/>
      <c r="H2" s="158"/>
      <c r="I2" s="158"/>
    </row>
    <row r="3" spans="1:16" ht="18.9" customHeight="1">
      <c r="A3" s="155" t="s">
        <v>43</v>
      </c>
      <c r="B3" s="155"/>
      <c r="C3" s="155"/>
      <c r="D3" s="155"/>
      <c r="E3" s="155"/>
      <c r="F3" s="155"/>
      <c r="G3" s="155"/>
      <c r="H3" s="155"/>
      <c r="I3" s="155"/>
      <c r="J3" s="156"/>
      <c r="K3" s="156"/>
      <c r="L3" s="156"/>
      <c r="M3" s="156"/>
      <c r="N3" s="156"/>
      <c r="O3" s="156"/>
      <c r="P3" s="156"/>
    </row>
    <row r="4" spans="1:16" ht="18.9" customHeight="1">
      <c r="A4" s="155" t="s">
        <v>120</v>
      </c>
      <c r="B4" s="155"/>
      <c r="C4" s="155"/>
      <c r="D4" s="155"/>
      <c r="E4" s="155"/>
      <c r="F4" s="155"/>
      <c r="G4" s="155"/>
      <c r="H4" s="155"/>
      <c r="I4" s="155"/>
      <c r="J4" s="156"/>
      <c r="K4" s="156"/>
      <c r="L4" s="156"/>
      <c r="M4" s="156"/>
      <c r="N4" s="156"/>
      <c r="O4" s="156"/>
      <c r="P4" s="156"/>
    </row>
    <row r="5" spans="1:10" ht="43.5" customHeight="1" thickBot="1">
      <c r="A5" s="658" t="s">
        <v>102</v>
      </c>
      <c r="B5" s="658"/>
      <c r="C5" s="658"/>
      <c r="D5" s="658"/>
      <c r="E5" s="658"/>
      <c r="F5" s="658"/>
      <c r="G5" s="658"/>
      <c r="H5" s="658"/>
      <c r="I5" s="658"/>
      <c r="J5" s="658"/>
    </row>
    <row r="6" spans="1:26" s="161" customFormat="1" ht="18.9" customHeight="1" thickBot="1">
      <c r="A6" s="159">
        <v>22</v>
      </c>
      <c r="B6" s="659" t="s">
        <v>121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1"/>
      <c r="N6" s="659" t="s">
        <v>461</v>
      </c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1"/>
      <c r="Z6" s="185">
        <v>22</v>
      </c>
    </row>
    <row r="7" spans="1:26" s="161" customFormat="1" ht="18.9" customHeight="1">
      <c r="A7" s="178"/>
      <c r="B7" s="184">
        <v>2002</v>
      </c>
      <c r="C7" s="184">
        <v>2003</v>
      </c>
      <c r="D7" s="184">
        <v>2004</v>
      </c>
      <c r="E7" s="184">
        <v>2005</v>
      </c>
      <c r="F7" s="184">
        <v>2006</v>
      </c>
      <c r="G7" s="184">
        <v>2007</v>
      </c>
      <c r="H7" s="184">
        <v>2008</v>
      </c>
      <c r="I7" s="184">
        <v>2009</v>
      </c>
      <c r="J7" s="184">
        <v>2010</v>
      </c>
      <c r="K7" s="184">
        <v>2011</v>
      </c>
      <c r="L7" s="184">
        <v>2012</v>
      </c>
      <c r="M7" s="184">
        <v>2013</v>
      </c>
      <c r="N7" s="184">
        <v>2002</v>
      </c>
      <c r="O7" s="184">
        <v>2003</v>
      </c>
      <c r="P7" s="184">
        <v>2004</v>
      </c>
      <c r="Q7" s="184">
        <v>2005</v>
      </c>
      <c r="R7" s="184">
        <v>2006</v>
      </c>
      <c r="S7" s="184">
        <v>2007</v>
      </c>
      <c r="T7" s="184">
        <v>2008</v>
      </c>
      <c r="U7" s="184">
        <v>2009</v>
      </c>
      <c r="V7" s="184">
        <v>2010</v>
      </c>
      <c r="W7" s="184">
        <v>2011</v>
      </c>
      <c r="X7" s="184">
        <v>2012</v>
      </c>
      <c r="Y7" s="184">
        <v>2013</v>
      </c>
      <c r="Z7" s="185" t="s">
        <v>11</v>
      </c>
    </row>
    <row r="8" spans="1:26" s="161" customFormat="1" ht="18.9" customHeight="1">
      <c r="A8" s="160" t="s">
        <v>10</v>
      </c>
      <c r="B8" s="655" t="s">
        <v>122</v>
      </c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7"/>
      <c r="N8" s="655" t="s">
        <v>462</v>
      </c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657"/>
      <c r="Z8" s="185" t="s">
        <v>14</v>
      </c>
    </row>
    <row r="9" spans="1:26" s="161" customFormat="1" ht="18.9" customHeight="1" thickBot="1">
      <c r="A9" s="160" t="s">
        <v>13</v>
      </c>
      <c r="B9" s="184">
        <v>185.6</v>
      </c>
      <c r="C9" s="184">
        <v>187.2</v>
      </c>
      <c r="D9" s="184">
        <v>188.3</v>
      </c>
      <c r="E9" s="184">
        <v>190.8</v>
      </c>
      <c r="F9" s="184">
        <v>192.8</v>
      </c>
      <c r="G9" s="184">
        <v>193.9</v>
      </c>
      <c r="H9" s="184">
        <v>197.8</v>
      </c>
      <c r="I9" s="184">
        <v>199.2</v>
      </c>
      <c r="J9" s="184">
        <v>199.8</v>
      </c>
      <c r="K9" s="184">
        <v>200.8</v>
      </c>
      <c r="L9" s="184">
        <v>199.4</v>
      </c>
      <c r="M9" s="184">
        <v>198.5</v>
      </c>
      <c r="N9" s="184">
        <v>185.6</v>
      </c>
      <c r="O9" s="184">
        <v>187.2</v>
      </c>
      <c r="P9" s="184">
        <v>188.3</v>
      </c>
      <c r="Q9" s="184">
        <v>190.8</v>
      </c>
      <c r="R9" s="184">
        <v>192.8</v>
      </c>
      <c r="S9" s="184">
        <v>193.9</v>
      </c>
      <c r="T9" s="184">
        <v>197.8</v>
      </c>
      <c r="U9" s="184">
        <v>199.2</v>
      </c>
      <c r="V9" s="184">
        <v>199.8</v>
      </c>
      <c r="W9" s="184">
        <v>200.8</v>
      </c>
      <c r="X9" s="184">
        <v>199.4</v>
      </c>
      <c r="Y9" s="184">
        <v>198.5</v>
      </c>
      <c r="Z9" s="185"/>
    </row>
    <row r="10" spans="1:26" s="161" customFormat="1" ht="18.9" customHeight="1" thickBot="1">
      <c r="A10" s="162"/>
      <c r="B10" s="659" t="s">
        <v>123</v>
      </c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1"/>
      <c r="N10" s="659" t="s">
        <v>463</v>
      </c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1"/>
      <c r="Z10" s="185"/>
    </row>
    <row r="11" spans="1:26" s="161" customFormat="1" ht="18.9" customHeight="1">
      <c r="A11" s="162"/>
      <c r="B11" s="518">
        <v>46821</v>
      </c>
      <c r="C11" s="518">
        <v>47225</v>
      </c>
      <c r="D11" s="518">
        <v>47503</v>
      </c>
      <c r="E11" s="518">
        <v>48133</v>
      </c>
      <c r="F11" s="518">
        <v>48638</v>
      </c>
      <c r="G11" s="518">
        <v>48915.23713420787</v>
      </c>
      <c r="H11" s="518">
        <v>49899.09182643795</v>
      </c>
      <c r="I11" s="518">
        <v>50252.27043390515</v>
      </c>
      <c r="J11" s="518">
        <v>50403.63269424824</v>
      </c>
      <c r="K11" s="518">
        <v>50655.90312815338</v>
      </c>
      <c r="L11" s="518">
        <v>50302.72452068618</v>
      </c>
      <c r="M11" s="518">
        <v>50075.68113017154</v>
      </c>
      <c r="N11" s="518">
        <v>187286</v>
      </c>
      <c r="O11" s="518">
        <v>188900</v>
      </c>
      <c r="P11" s="518">
        <v>190010</v>
      </c>
      <c r="Q11" s="518">
        <v>192533</v>
      </c>
      <c r="R11" s="518">
        <v>194551</v>
      </c>
      <c r="S11" s="518">
        <v>195660.94853683148</v>
      </c>
      <c r="T11" s="518">
        <v>199596.3673057518</v>
      </c>
      <c r="U11" s="518">
        <v>201009.0817356206</v>
      </c>
      <c r="V11" s="518">
        <v>201614.53077699296</v>
      </c>
      <c r="W11" s="518">
        <v>202623.61251261353</v>
      </c>
      <c r="X11" s="518">
        <v>201210.8980827447</v>
      </c>
      <c r="Y11" s="518">
        <v>200302.72452068617</v>
      </c>
      <c r="Z11" s="185"/>
    </row>
    <row r="12" spans="1:26" s="161" customFormat="1" ht="18.9" customHeight="1">
      <c r="A12" s="162"/>
      <c r="B12" s="655" t="s">
        <v>24</v>
      </c>
      <c r="C12" s="656"/>
      <c r="D12" s="656"/>
      <c r="E12" s="656"/>
      <c r="F12" s="656"/>
      <c r="G12" s="656"/>
      <c r="H12" s="656"/>
      <c r="I12" s="656"/>
      <c r="J12" s="656"/>
      <c r="K12" s="656"/>
      <c r="L12" s="656"/>
      <c r="M12" s="657"/>
      <c r="N12" s="655" t="s">
        <v>398</v>
      </c>
      <c r="O12" s="656"/>
      <c r="P12" s="656"/>
      <c r="Q12" s="656"/>
      <c r="R12" s="656"/>
      <c r="S12" s="656"/>
      <c r="T12" s="656"/>
      <c r="U12" s="656"/>
      <c r="V12" s="656"/>
      <c r="W12" s="656"/>
      <c r="X12" s="656"/>
      <c r="Y12" s="657"/>
      <c r="Z12" s="185"/>
    </row>
    <row r="13" spans="1:27" ht="18.9" customHeight="1">
      <c r="A13" s="163" t="s">
        <v>169</v>
      </c>
      <c r="B13" s="443">
        <v>5.113731018132889</v>
      </c>
      <c r="C13" s="443">
        <v>5.0848067760719955</v>
      </c>
      <c r="D13" s="443">
        <v>5.1531482222175455</v>
      </c>
      <c r="E13" s="443">
        <v>4.69842033542977</v>
      </c>
      <c r="F13" s="443">
        <v>4.769444502074688</v>
      </c>
      <c r="G13" s="443">
        <v>4.504220216606498</v>
      </c>
      <c r="H13" s="443">
        <v>4.498077856420626</v>
      </c>
      <c r="I13" s="443">
        <v>4.512233935742973</v>
      </c>
      <c r="J13" s="443">
        <v>4.612762762762763</v>
      </c>
      <c r="K13" s="443">
        <v>4.612493027888446</v>
      </c>
      <c r="L13" s="443">
        <v>4.087054964894684</v>
      </c>
      <c r="M13" s="444">
        <v>3.905189017632242</v>
      </c>
      <c r="N13" s="444">
        <v>13.349502899309082</v>
      </c>
      <c r="O13" s="444">
        <v>13.2715193223928</v>
      </c>
      <c r="P13" s="444">
        <v>13.40245250249987</v>
      </c>
      <c r="Q13" s="444">
        <v>13.076759198113209</v>
      </c>
      <c r="R13" s="444">
        <v>13.1566815093361</v>
      </c>
      <c r="S13" s="444">
        <v>13.201126843733885</v>
      </c>
      <c r="T13" s="444">
        <v>13.177845045500503</v>
      </c>
      <c r="U13" s="444">
        <v>13.188210090361446</v>
      </c>
      <c r="V13" s="444">
        <v>13.205645395395393</v>
      </c>
      <c r="W13" s="444">
        <v>13.162582420318724</v>
      </c>
      <c r="X13" s="444">
        <v>12.53142858575727</v>
      </c>
      <c r="Y13" s="444">
        <v>12.44673534005038</v>
      </c>
      <c r="Z13" s="185" t="s">
        <v>409</v>
      </c>
      <c r="AA13" s="444"/>
    </row>
    <row r="14" spans="1:26" ht="18.9" customHeight="1">
      <c r="A14" s="163" t="s">
        <v>67</v>
      </c>
      <c r="B14" s="443">
        <v>5.050084363853826</v>
      </c>
      <c r="C14" s="443">
        <v>5.158814187400741</v>
      </c>
      <c r="D14" s="443">
        <v>5.279666547375956</v>
      </c>
      <c r="E14" s="443">
        <v>5.434191090146751</v>
      </c>
      <c r="F14" s="443">
        <v>5.636055497925311</v>
      </c>
      <c r="G14" s="443">
        <v>5.714068179473957</v>
      </c>
      <c r="H14" s="443">
        <v>5.569540242669362</v>
      </c>
      <c r="I14" s="443">
        <v>5.6834247991967874</v>
      </c>
      <c r="J14" s="443">
        <v>5.737582482482481</v>
      </c>
      <c r="K14" s="443">
        <v>5.467181175298804</v>
      </c>
      <c r="L14" s="443">
        <v>5.296333400200601</v>
      </c>
      <c r="M14" s="444">
        <v>5.296333400200601</v>
      </c>
      <c r="N14" s="444">
        <v>16.790203218606838</v>
      </c>
      <c r="O14" s="444">
        <v>16.939253573319217</v>
      </c>
      <c r="P14" s="444">
        <v>17.075732856165466</v>
      </c>
      <c r="Q14" s="444">
        <v>17.167049371069183</v>
      </c>
      <c r="R14" s="444">
        <v>17.239030964730283</v>
      </c>
      <c r="S14" s="444">
        <v>17.279406162970606</v>
      </c>
      <c r="T14" s="444">
        <v>16.699427173913044</v>
      </c>
      <c r="U14" s="444">
        <v>17.105819151606426</v>
      </c>
      <c r="V14" s="444">
        <v>17.12329456956957</v>
      </c>
      <c r="W14" s="444">
        <v>16.84746884960159</v>
      </c>
      <c r="X14" s="444">
        <v>16.38966890672016</v>
      </c>
      <c r="Y14" s="444">
        <v>16.38966890672016</v>
      </c>
      <c r="Z14" s="185" t="s">
        <v>410</v>
      </c>
    </row>
    <row r="15" spans="1:26" ht="18.9" customHeight="1">
      <c r="A15" s="163" t="s">
        <v>70</v>
      </c>
      <c r="B15" s="443">
        <v>7.277610473932638</v>
      </c>
      <c r="C15" s="443">
        <v>7.084065643197459</v>
      </c>
      <c r="D15" s="443">
        <v>7.132917920973412</v>
      </c>
      <c r="E15" s="443">
        <v>6.253480083857442</v>
      </c>
      <c r="F15" s="443">
        <v>6.34075518672199</v>
      </c>
      <c r="G15" s="443">
        <v>6.077860752965447</v>
      </c>
      <c r="H15" s="443">
        <v>5.206507583417593</v>
      </c>
      <c r="I15" s="443">
        <v>5.326724497991968</v>
      </c>
      <c r="J15" s="443">
        <v>5.435719319319319</v>
      </c>
      <c r="K15" s="443">
        <v>4.980791791791791</v>
      </c>
      <c r="L15" s="443">
        <v>4.987177888446215</v>
      </c>
      <c r="M15" s="444">
        <v>5.098431594784353</v>
      </c>
      <c r="N15" s="444">
        <v>16.457129737406962</v>
      </c>
      <c r="O15" s="444">
        <v>15.523530968766545</v>
      </c>
      <c r="P15" s="444">
        <v>15.677490658386404</v>
      </c>
      <c r="Q15" s="444">
        <v>15.301964517819707</v>
      </c>
      <c r="R15" s="444">
        <v>15.348626504149374</v>
      </c>
      <c r="S15" s="444">
        <v>15.375014904589996</v>
      </c>
      <c r="T15" s="444">
        <v>13.758767441860462</v>
      </c>
      <c r="U15" s="444">
        <v>13.756094879518072</v>
      </c>
      <c r="V15" s="444">
        <v>13.766864864864864</v>
      </c>
      <c r="W15" s="444">
        <v>12.498553503503503</v>
      </c>
      <c r="X15" s="444">
        <v>12.52647689243028</v>
      </c>
      <c r="Y15" s="444">
        <v>12.849602206619862</v>
      </c>
      <c r="Z15" s="185" t="s">
        <v>411</v>
      </c>
    </row>
    <row r="16" spans="1:26" ht="18.9" customHeight="1">
      <c r="A16" s="163" t="s">
        <v>73</v>
      </c>
      <c r="B16" s="443">
        <v>5.877811238546807</v>
      </c>
      <c r="C16" s="443">
        <v>6.030386447856009</v>
      </c>
      <c r="D16" s="443">
        <v>6.114034903058755</v>
      </c>
      <c r="E16" s="443">
        <v>6.031180293501048</v>
      </c>
      <c r="F16" s="443">
        <v>6.081285892116182</v>
      </c>
      <c r="G16" s="443">
        <v>6.1308094894275404</v>
      </c>
      <c r="H16" s="443">
        <v>6.091293225480282</v>
      </c>
      <c r="I16" s="443">
        <v>5.401244514056225</v>
      </c>
      <c r="J16" s="443">
        <v>5.445686854854853</v>
      </c>
      <c r="K16" s="443">
        <v>5.380391685258964</v>
      </c>
      <c r="L16" s="443">
        <v>6.09</v>
      </c>
      <c r="M16" s="444">
        <v>5.2846640521564705</v>
      </c>
      <c r="N16" s="444">
        <v>15.698770863812566</v>
      </c>
      <c r="O16" s="444">
        <v>15.757861302276336</v>
      </c>
      <c r="P16" s="444">
        <v>15.886137571706753</v>
      </c>
      <c r="Q16" s="444">
        <v>15.415763312368973</v>
      </c>
      <c r="R16" s="444">
        <v>15.475122925311199</v>
      </c>
      <c r="S16" s="444">
        <v>15.508460030943786</v>
      </c>
      <c r="T16" s="444">
        <v>15.453437563195143</v>
      </c>
      <c r="U16" s="444">
        <v>11.207203080321285</v>
      </c>
      <c r="V16" s="444">
        <v>11.211461749749747</v>
      </c>
      <c r="W16" s="444">
        <v>11.025953847609562</v>
      </c>
      <c r="X16" s="444">
        <v>10.989428489541831</v>
      </c>
      <c r="Y16" s="444">
        <v>10.976835355566699</v>
      </c>
      <c r="Z16" s="185" t="s">
        <v>73</v>
      </c>
    </row>
    <row r="17" spans="1:26" ht="18.9" customHeight="1">
      <c r="A17" s="163" t="s">
        <v>76</v>
      </c>
      <c r="B17" s="443">
        <v>4.026184831592662</v>
      </c>
      <c r="C17" s="443">
        <v>4.066066701958709</v>
      </c>
      <c r="D17" s="443">
        <v>4.352567206281709</v>
      </c>
      <c r="E17" s="443">
        <v>4.150150104821803</v>
      </c>
      <c r="F17" s="443">
        <v>4.401109128630704</v>
      </c>
      <c r="G17" s="443">
        <v>4.413144301186179</v>
      </c>
      <c r="H17" s="443">
        <v>4.234345601617795</v>
      </c>
      <c r="I17" s="443">
        <v>4.1305596385542165</v>
      </c>
      <c r="J17" s="443">
        <v>3.9309666666666665</v>
      </c>
      <c r="K17" s="443">
        <v>3.800916516516516</v>
      </c>
      <c r="L17" s="443">
        <v>3.819298207171315</v>
      </c>
      <c r="M17" s="444">
        <v>4.0107171514543625</v>
      </c>
      <c r="N17" s="444">
        <v>9.268605234774624</v>
      </c>
      <c r="O17" s="444">
        <v>9.323028057173108</v>
      </c>
      <c r="P17" s="444">
        <v>9.90974159254776</v>
      </c>
      <c r="Q17" s="444">
        <v>10.088748768343816</v>
      </c>
      <c r="R17" s="444">
        <v>10.565406690871368</v>
      </c>
      <c r="S17" s="444">
        <v>10.457043243940173</v>
      </c>
      <c r="T17" s="444">
        <v>9.612274140546004</v>
      </c>
      <c r="U17" s="444">
        <v>9.48427296686747</v>
      </c>
      <c r="V17" s="444">
        <v>9.029433508508507</v>
      </c>
      <c r="W17" s="444">
        <v>8.727173548548548</v>
      </c>
      <c r="X17" s="444">
        <v>8.743107370517928</v>
      </c>
      <c r="Y17" s="444">
        <v>9.233471038114342</v>
      </c>
      <c r="Z17" s="185" t="s">
        <v>76</v>
      </c>
    </row>
    <row r="18" spans="1:26" ht="18.9" customHeight="1">
      <c r="A18" s="163" t="s">
        <v>79</v>
      </c>
      <c r="B18" s="443">
        <v>6.753593473014247</v>
      </c>
      <c r="C18" s="443">
        <v>6.686077289571203</v>
      </c>
      <c r="D18" s="443">
        <v>6.8024124792118394</v>
      </c>
      <c r="E18" s="443">
        <v>6.265426100628931</v>
      </c>
      <c r="F18" s="443">
        <v>6.335203941908711</v>
      </c>
      <c r="G18" s="443">
        <v>6.366318927282104</v>
      </c>
      <c r="H18" s="443">
        <v>6.04620222446916</v>
      </c>
      <c r="I18" s="443">
        <v>6.08479969879518</v>
      </c>
      <c r="J18" s="443">
        <v>6.093410010010008</v>
      </c>
      <c r="K18" s="443">
        <v>6.066527027027027</v>
      </c>
      <c r="L18" s="443">
        <v>5.177876294820717</v>
      </c>
      <c r="M18" s="444">
        <v>5.133121564694082</v>
      </c>
      <c r="N18" s="444">
        <v>13.491051119677925</v>
      </c>
      <c r="O18" s="444">
        <v>13.476124933827423</v>
      </c>
      <c r="P18" s="444">
        <v>13.51805168149045</v>
      </c>
      <c r="Q18" s="444">
        <v>12.720689989517819</v>
      </c>
      <c r="R18" s="444">
        <v>12.750695331950205</v>
      </c>
      <c r="S18" s="444">
        <v>10.84748906652914</v>
      </c>
      <c r="T18" s="444">
        <v>10.288012891809908</v>
      </c>
      <c r="U18" s="444">
        <v>10.283291591365462</v>
      </c>
      <c r="V18" s="444">
        <v>10.292859309309309</v>
      </c>
      <c r="W18" s="444">
        <v>10.24569009009009</v>
      </c>
      <c r="X18" s="444">
        <v>10.255048630478088</v>
      </c>
      <c r="Y18" s="444">
        <v>10.239231670010032</v>
      </c>
      <c r="Z18" s="185" t="s">
        <v>79</v>
      </c>
    </row>
    <row r="19" spans="1:26" ht="18.9" customHeight="1">
      <c r="A19" s="163" t="s">
        <v>82</v>
      </c>
      <c r="B19" s="443">
        <v>3.8343905512483714</v>
      </c>
      <c r="C19" s="443">
        <v>3.972472207517205</v>
      </c>
      <c r="D19" s="443">
        <v>3.9455402816664216</v>
      </c>
      <c r="E19" s="443">
        <v>4.1131693920335435</v>
      </c>
      <c r="F19" s="443">
        <v>4.300672717842323</v>
      </c>
      <c r="G19" s="443">
        <v>4.1126244455905105</v>
      </c>
      <c r="H19" s="443">
        <v>4.303785743174923</v>
      </c>
      <c r="I19" s="443">
        <v>4.355823092369477</v>
      </c>
      <c r="J19" s="443">
        <v>4.598081281281281</v>
      </c>
      <c r="K19" s="443">
        <v>3.819169169169169</v>
      </c>
      <c r="L19" s="443">
        <v>3.7825798804780875</v>
      </c>
      <c r="M19" s="444">
        <v>3.7371733199598802</v>
      </c>
      <c r="N19" s="444">
        <v>11.770340548679561</v>
      </c>
      <c r="O19" s="444">
        <v>11.713260984647961</v>
      </c>
      <c r="P19" s="444">
        <v>11.797484342929321</v>
      </c>
      <c r="Q19" s="444">
        <v>11.849513731656184</v>
      </c>
      <c r="R19" s="444">
        <v>12.207881249999998</v>
      </c>
      <c r="S19" s="444">
        <v>12.147518540484786</v>
      </c>
      <c r="T19" s="444">
        <v>12.228629373104145</v>
      </c>
      <c r="U19" s="444">
        <v>11.30702643072289</v>
      </c>
      <c r="V19" s="444">
        <v>11.423283783783782</v>
      </c>
      <c r="W19" s="444">
        <v>11.09047047047047</v>
      </c>
      <c r="X19" s="444">
        <v>10.906404108565736</v>
      </c>
      <c r="Y19" s="444">
        <v>10.939814994984953</v>
      </c>
      <c r="Z19" s="185" t="s">
        <v>82</v>
      </c>
    </row>
    <row r="20" spans="1:26" ht="18.9" customHeight="1">
      <c r="A20" s="163" t="s">
        <v>85</v>
      </c>
      <c r="B20" s="443">
        <v>6.767689711881423</v>
      </c>
      <c r="C20" s="443">
        <v>6.96379036527263</v>
      </c>
      <c r="D20" s="443">
        <v>6.893985643012021</v>
      </c>
      <c r="E20" s="443">
        <v>6.771106184486373</v>
      </c>
      <c r="F20" s="443">
        <v>6.812405394190869</v>
      </c>
      <c r="G20" s="443">
        <v>6.884562351727695</v>
      </c>
      <c r="H20" s="443">
        <v>6.603326592517693</v>
      </c>
      <c r="I20" s="443">
        <v>6.5038852409638555</v>
      </c>
      <c r="J20" s="443">
        <v>5.858208708708708</v>
      </c>
      <c r="K20" s="443">
        <v>5.828052152152151</v>
      </c>
      <c r="L20" s="443">
        <v>5.9815338645418334</v>
      </c>
      <c r="M20" s="444">
        <v>6.014485356068204</v>
      </c>
      <c r="N20" s="444">
        <v>15.455426460066427</v>
      </c>
      <c r="O20" s="444">
        <v>15.584568554790897</v>
      </c>
      <c r="P20" s="444">
        <v>15.765564970264727</v>
      </c>
      <c r="Q20" s="444">
        <v>16.027113705450734</v>
      </c>
      <c r="R20" s="444">
        <v>16.08167352178423</v>
      </c>
      <c r="S20" s="444">
        <v>16.112387390407424</v>
      </c>
      <c r="T20" s="444">
        <v>15.502436450960563</v>
      </c>
      <c r="U20" s="444">
        <v>15.495817269076303</v>
      </c>
      <c r="V20" s="444">
        <v>13.22317885385385</v>
      </c>
      <c r="W20" s="444">
        <v>12.84193153153153</v>
      </c>
      <c r="X20" s="444">
        <v>12.969860557768925</v>
      </c>
      <c r="Y20" s="444">
        <v>12.98105631895687</v>
      </c>
      <c r="Z20" s="185" t="s">
        <v>414</v>
      </c>
    </row>
    <row r="21" spans="1:26" ht="18.9" customHeight="1">
      <c r="A21" s="163" t="s">
        <v>88</v>
      </c>
      <c r="B21" s="443">
        <v>2.146045577839004</v>
      </c>
      <c r="C21" s="443">
        <v>2.1802011646373747</v>
      </c>
      <c r="D21" s="443">
        <v>2.202597730669642</v>
      </c>
      <c r="E21" s="443">
        <v>2.242838679245283</v>
      </c>
      <c r="F21" s="443">
        <v>2.219572717842323</v>
      </c>
      <c r="G21" s="443">
        <v>2.2000302217637957</v>
      </c>
      <c r="H21" s="443">
        <v>2.25414924165824</v>
      </c>
      <c r="I21" s="443">
        <v>1.8893673694779116</v>
      </c>
      <c r="J21" s="443">
        <v>1.8652425425425427</v>
      </c>
      <c r="K21" s="443">
        <v>1.855719419419419</v>
      </c>
      <c r="L21" s="443">
        <v>1.6281419322709163</v>
      </c>
      <c r="M21" s="444">
        <v>1.6217809428284855</v>
      </c>
      <c r="N21" s="444">
        <v>7.995605651249961</v>
      </c>
      <c r="O21" s="444">
        <v>8.032901005823188</v>
      </c>
      <c r="P21" s="444">
        <v>8.293563496658072</v>
      </c>
      <c r="Q21" s="444">
        <v>8.1730231918239</v>
      </c>
      <c r="R21" s="444">
        <v>8.174824792531119</v>
      </c>
      <c r="S21" s="444">
        <v>7.989943888602373</v>
      </c>
      <c r="T21" s="444">
        <v>8.07229120323559</v>
      </c>
      <c r="U21" s="444">
        <v>6.508860140562249</v>
      </c>
      <c r="V21" s="444">
        <v>6.402589114114113</v>
      </c>
      <c r="W21" s="444">
        <v>6.343515990990991</v>
      </c>
      <c r="X21" s="444">
        <v>5.970059387450199</v>
      </c>
      <c r="Y21" s="444">
        <v>5.950423219658976</v>
      </c>
      <c r="Z21" s="185" t="s">
        <v>415</v>
      </c>
    </row>
    <row r="22" spans="1:26" ht="18.9" customHeight="1">
      <c r="A22" s="163" t="s">
        <v>19</v>
      </c>
      <c r="B22" s="443">
        <v>7.020460904295081</v>
      </c>
      <c r="C22" s="443">
        <v>6.942297511911064</v>
      </c>
      <c r="D22" s="443">
        <v>6.710418289371197</v>
      </c>
      <c r="E22" s="443">
        <v>6.373667400419287</v>
      </c>
      <c r="F22" s="443">
        <v>6.521376244813276</v>
      </c>
      <c r="G22" s="443">
        <v>6.465572253739039</v>
      </c>
      <c r="H22" s="443">
        <v>6.521060566228512</v>
      </c>
      <c r="I22" s="443">
        <v>5.8312265265265255</v>
      </c>
      <c r="J22" s="443">
        <v>5.8312265265265255</v>
      </c>
      <c r="K22" s="443">
        <v>5.344257657657656</v>
      </c>
      <c r="L22" s="443">
        <v>5.317642828685258</v>
      </c>
      <c r="M22" s="444">
        <v>5.1926610832497495</v>
      </c>
      <c r="N22" s="444">
        <v>17.33033969437118</v>
      </c>
      <c r="O22" s="444">
        <v>17.3928798305982</v>
      </c>
      <c r="P22" s="444">
        <v>17.131914109783697</v>
      </c>
      <c r="Q22" s="444">
        <v>16.825912683438155</v>
      </c>
      <c r="R22" s="444">
        <v>16.89644719917012</v>
      </c>
      <c r="S22" s="444">
        <v>16.8259687209902</v>
      </c>
      <c r="T22" s="444">
        <v>16.643990293225478</v>
      </c>
      <c r="U22" s="444">
        <v>16.088002127127123</v>
      </c>
      <c r="V22" s="444">
        <v>16.088002127127123</v>
      </c>
      <c r="W22" s="444">
        <v>15.410521196196195</v>
      </c>
      <c r="X22" s="444">
        <v>15.396453361553785</v>
      </c>
      <c r="Y22" s="444">
        <v>15.335650451354061</v>
      </c>
      <c r="Z22" s="185" t="s">
        <v>64</v>
      </c>
    </row>
    <row r="23" spans="1:26" ht="18.9" customHeight="1">
      <c r="A23" s="163" t="s">
        <v>68</v>
      </c>
      <c r="B23" s="443">
        <v>5.858055146195084</v>
      </c>
      <c r="C23" s="443">
        <v>5.969507676019058</v>
      </c>
      <c r="D23" s="443">
        <v>5.962570785003054</v>
      </c>
      <c r="E23" s="443">
        <v>5.470133018867926</v>
      </c>
      <c r="F23" s="443">
        <v>5.543740352697094</v>
      </c>
      <c r="G23" s="443">
        <v>5.46659927797834</v>
      </c>
      <c r="H23" s="443">
        <v>5.713330434782607</v>
      </c>
      <c r="I23" s="443">
        <v>6.537416064257028</v>
      </c>
      <c r="J23" s="443">
        <v>6.652893493493493</v>
      </c>
      <c r="K23" s="443">
        <v>6.51708978978979</v>
      </c>
      <c r="L23" s="443">
        <v>6.364213844621515</v>
      </c>
      <c r="M23" s="444">
        <v>6.034066800401204</v>
      </c>
      <c r="N23" s="444">
        <v>18.529521694093525</v>
      </c>
      <c r="O23" s="444">
        <v>18.741265219692963</v>
      </c>
      <c r="P23" s="444">
        <v>18.470159465291303</v>
      </c>
      <c r="Q23" s="444">
        <v>16.248764255765195</v>
      </c>
      <c r="R23" s="444">
        <v>16.33893259854771</v>
      </c>
      <c r="S23" s="444">
        <v>16.035391954615783</v>
      </c>
      <c r="T23" s="444">
        <v>15.492992391304345</v>
      </c>
      <c r="U23" s="444">
        <v>15.506811797188755</v>
      </c>
      <c r="V23" s="444">
        <v>15.52375708208208</v>
      </c>
      <c r="W23" s="444">
        <v>15.3727015015015</v>
      </c>
      <c r="X23" s="444">
        <v>15.124841384462151</v>
      </c>
      <c r="Y23" s="444">
        <v>14.811871664994984</v>
      </c>
      <c r="Z23" s="185" t="s">
        <v>441</v>
      </c>
    </row>
    <row r="24" spans="1:26" ht="18.9" customHeight="1">
      <c r="A24" s="163" t="s">
        <v>71</v>
      </c>
      <c r="B24" s="443">
        <v>6.960765468486363</v>
      </c>
      <c r="C24" s="443">
        <v>7.040974060349391</v>
      </c>
      <c r="D24" s="443">
        <v>7.180388607035345</v>
      </c>
      <c r="E24" s="443">
        <v>5.928236792452831</v>
      </c>
      <c r="F24" s="443">
        <v>6.5160306016597485</v>
      </c>
      <c r="G24" s="443">
        <v>6.523325219185147</v>
      </c>
      <c r="H24" s="443">
        <v>1.079678968655207</v>
      </c>
      <c r="I24" s="443">
        <v>0.7482248995983936</v>
      </c>
      <c r="J24" s="443">
        <v>0.8392252252252251</v>
      </c>
      <c r="K24" s="443">
        <v>0.8523195195195195</v>
      </c>
      <c r="L24" s="443">
        <v>0.929506673306773</v>
      </c>
      <c r="M24" s="444">
        <v>0.779182447342026</v>
      </c>
      <c r="N24" s="444">
        <v>19.401904039810773</v>
      </c>
      <c r="O24" s="444">
        <v>19.52517204870302</v>
      </c>
      <c r="P24" s="444">
        <v>19.70175253934004</v>
      </c>
      <c r="Q24" s="444">
        <v>17.06550822851153</v>
      </c>
      <c r="R24" s="444">
        <v>18.54413890041493</v>
      </c>
      <c r="S24" s="444">
        <v>18.48769530685921</v>
      </c>
      <c r="T24" s="444">
        <v>17.276316430738117</v>
      </c>
      <c r="U24" s="444">
        <v>17.224594879518072</v>
      </c>
      <c r="V24" s="444">
        <v>17.231148898898894</v>
      </c>
      <c r="W24" s="444">
        <v>17.15982467467467</v>
      </c>
      <c r="X24" s="444">
        <v>16.84482848605578</v>
      </c>
      <c r="Y24" s="444">
        <v>16.481438289869608</v>
      </c>
      <c r="Z24" s="185" t="s">
        <v>442</v>
      </c>
    </row>
    <row r="25" spans="1:26" ht="18.9" customHeight="1">
      <c r="A25" s="163" t="s">
        <v>74</v>
      </c>
      <c r="B25" s="443">
        <v>6.188889600820145</v>
      </c>
      <c r="C25" s="443">
        <v>6.269560614081525</v>
      </c>
      <c r="D25" s="443">
        <v>6.020672378586616</v>
      </c>
      <c r="E25" s="443">
        <v>6.007288259958071</v>
      </c>
      <c r="F25" s="443">
        <v>6.096397614107882</v>
      </c>
      <c r="G25" s="443">
        <v>2.554009902011346</v>
      </c>
      <c r="H25" s="443">
        <v>2.6658801820020215</v>
      </c>
      <c r="I25" s="443">
        <v>2.526950502008032</v>
      </c>
      <c r="J25" s="443">
        <v>2.538011511511511</v>
      </c>
      <c r="K25" s="443">
        <v>2.5148980980980973</v>
      </c>
      <c r="L25" s="443">
        <v>2.547383266932271</v>
      </c>
      <c r="M25" s="444">
        <v>2.4934037111334</v>
      </c>
      <c r="N25" s="444">
        <v>17.573817583802317</v>
      </c>
      <c r="O25" s="444">
        <v>17.74131815775543</v>
      </c>
      <c r="P25" s="444">
        <v>17.700699963159835</v>
      </c>
      <c r="Q25" s="444">
        <v>17.67111933962264</v>
      </c>
      <c r="R25" s="444">
        <v>17.777733013485474</v>
      </c>
      <c r="S25" s="444">
        <v>16.20581431150077</v>
      </c>
      <c r="T25" s="444">
        <v>16.331209049544988</v>
      </c>
      <c r="U25" s="444">
        <v>16.133201405622486</v>
      </c>
      <c r="V25" s="444">
        <v>16.0665998998999</v>
      </c>
      <c r="W25" s="444">
        <v>15.969111886886886</v>
      </c>
      <c r="X25" s="444">
        <v>16.00603187250996</v>
      </c>
      <c r="Y25" s="444">
        <v>15.943843154463389</v>
      </c>
      <c r="Z25" s="185" t="s">
        <v>74</v>
      </c>
    </row>
    <row r="26" spans="1:26" ht="18.9" customHeight="1">
      <c r="A26" s="163" t="s">
        <v>77</v>
      </c>
      <c r="B26" s="443">
        <v>6.111253497362296</v>
      </c>
      <c r="C26" s="443">
        <v>6.132451032292218</v>
      </c>
      <c r="D26" s="443">
        <v>6.244342462581311</v>
      </c>
      <c r="E26" s="443">
        <v>6.371382075471699</v>
      </c>
      <c r="F26" s="443">
        <v>5.618065352697094</v>
      </c>
      <c r="G26" s="443">
        <v>5.866679112944818</v>
      </c>
      <c r="H26" s="443">
        <v>5.921149848331647</v>
      </c>
      <c r="I26" s="443">
        <v>5.649993473895583</v>
      </c>
      <c r="J26" s="443">
        <v>5.3717358358358345</v>
      </c>
      <c r="K26" s="443">
        <v>5.319854654654654</v>
      </c>
      <c r="L26" s="443">
        <v>5.383479183266933</v>
      </c>
      <c r="M26" s="444">
        <v>5.278640521564695</v>
      </c>
      <c r="N26" s="444">
        <v>16.571393483762805</v>
      </c>
      <c r="O26" s="444">
        <v>16.50841715193224</v>
      </c>
      <c r="P26" s="444">
        <v>16.64225567075417</v>
      </c>
      <c r="Q26" s="444">
        <v>16.58894006813417</v>
      </c>
      <c r="R26" s="444">
        <v>15.475559828838174</v>
      </c>
      <c r="S26" s="444">
        <v>14.98234584837545</v>
      </c>
      <c r="T26" s="444">
        <v>15.055634732052575</v>
      </c>
      <c r="U26" s="444">
        <v>15.05056375502008</v>
      </c>
      <c r="V26" s="444">
        <v>14.75952645145145</v>
      </c>
      <c r="W26" s="444">
        <v>14.672156756756754</v>
      </c>
      <c r="X26" s="444">
        <v>14.709884810756972</v>
      </c>
      <c r="Y26" s="444">
        <v>14.669036459378137</v>
      </c>
      <c r="Z26" s="185" t="s">
        <v>419</v>
      </c>
    </row>
    <row r="27" spans="1:26" ht="18.9" customHeight="1">
      <c r="A27" s="163" t="s">
        <v>80</v>
      </c>
      <c r="B27" s="443">
        <v>5.779457935541744</v>
      </c>
      <c r="C27" s="443">
        <v>5.831656961355215</v>
      </c>
      <c r="D27" s="443">
        <v>6.360019367197861</v>
      </c>
      <c r="E27" s="443">
        <v>6.596694339622642</v>
      </c>
      <c r="F27" s="443">
        <v>6.628186307053941</v>
      </c>
      <c r="G27" s="443">
        <v>6.689939969056215</v>
      </c>
      <c r="H27" s="443">
        <v>6.408934277047522</v>
      </c>
      <c r="I27" s="443">
        <v>6.643281927710844</v>
      </c>
      <c r="J27" s="443">
        <v>6.052341541541542</v>
      </c>
      <c r="K27" s="443">
        <v>6.140529629629629</v>
      </c>
      <c r="L27" s="443">
        <v>5.924778386454183</v>
      </c>
      <c r="M27" s="444">
        <v>5.851571715145437</v>
      </c>
      <c r="N27" s="444">
        <v>15.125369755347437</v>
      </c>
      <c r="O27" s="444">
        <v>15.056405505558498</v>
      </c>
      <c r="P27" s="444">
        <v>15.538524288195358</v>
      </c>
      <c r="Q27" s="444">
        <v>15.226678642557653</v>
      </c>
      <c r="R27" s="444">
        <v>15.271037577800827</v>
      </c>
      <c r="S27" s="444">
        <v>15.296179551315115</v>
      </c>
      <c r="T27" s="444">
        <v>14.825745778564203</v>
      </c>
      <c r="U27" s="444">
        <v>14.84532427208835</v>
      </c>
      <c r="V27" s="444">
        <v>14.834397047047046</v>
      </c>
      <c r="W27" s="444">
        <v>14.75588088088088</v>
      </c>
      <c r="X27" s="444">
        <v>14.403800049800797</v>
      </c>
      <c r="Y27" s="444">
        <v>14.373500777331996</v>
      </c>
      <c r="Z27" s="185" t="s">
        <v>443</v>
      </c>
    </row>
    <row r="28" spans="1:26" ht="18.9" customHeight="1">
      <c r="A28" s="163" t="s">
        <v>83</v>
      </c>
      <c r="B28" s="443">
        <v>4.26197646355268</v>
      </c>
      <c r="C28" s="443">
        <v>4.286394917946004</v>
      </c>
      <c r="D28" s="443">
        <v>4.223627981390649</v>
      </c>
      <c r="E28" s="443">
        <v>4.282906708595388</v>
      </c>
      <c r="F28" s="443">
        <v>4.420332883817426</v>
      </c>
      <c r="G28" s="443">
        <v>4.447693862815885</v>
      </c>
      <c r="H28" s="443">
        <v>4.259796966632963</v>
      </c>
      <c r="I28" s="443">
        <v>4.366170883534136</v>
      </c>
      <c r="J28" s="443">
        <v>4.4804310310310305</v>
      </c>
      <c r="K28" s="443">
        <v>4.5391569569569565</v>
      </c>
      <c r="L28" s="443">
        <v>4.641216235059761</v>
      </c>
      <c r="M28" s="444">
        <v>5.101512938816448</v>
      </c>
      <c r="N28" s="444">
        <v>11.670333073481201</v>
      </c>
      <c r="O28" s="444">
        <v>11.659475913181579</v>
      </c>
      <c r="P28" s="444">
        <v>11.465843902952477</v>
      </c>
      <c r="Q28" s="444">
        <v>11.058531603773584</v>
      </c>
      <c r="R28" s="444">
        <v>11.336849818464728</v>
      </c>
      <c r="S28" s="444">
        <v>11.3616948942754</v>
      </c>
      <c r="T28" s="444">
        <v>11.094490495449948</v>
      </c>
      <c r="U28" s="444">
        <v>11.105866365461848</v>
      </c>
      <c r="V28" s="444">
        <v>11.119238238238237</v>
      </c>
      <c r="W28" s="444">
        <v>11.207798323323322</v>
      </c>
      <c r="X28" s="444">
        <v>11.230749327689244</v>
      </c>
      <c r="Y28" s="444">
        <v>12.427656870611834</v>
      </c>
      <c r="Z28" s="185" t="s">
        <v>83</v>
      </c>
    </row>
    <row r="29" spans="1:26" ht="18.9" customHeight="1">
      <c r="A29" s="163" t="s">
        <v>86</v>
      </c>
      <c r="B29" s="443">
        <v>5.011212917280708</v>
      </c>
      <c r="C29" s="443">
        <v>5.272631021704606</v>
      </c>
      <c r="D29" s="443">
        <v>5.446287602888238</v>
      </c>
      <c r="E29" s="443">
        <v>5.422452830188679</v>
      </c>
      <c r="F29" s="443">
        <v>5.51423651452282</v>
      </c>
      <c r="G29" s="443">
        <v>5.630147498710675</v>
      </c>
      <c r="H29" s="443">
        <v>5.097587765419616</v>
      </c>
      <c r="I29" s="443">
        <v>4.996789156626505</v>
      </c>
      <c r="J29" s="443">
        <v>4.156843243243243</v>
      </c>
      <c r="K29" s="443">
        <v>4.027487487487487</v>
      </c>
      <c r="L29" s="443">
        <v>4.223890737051793</v>
      </c>
      <c r="M29" s="444">
        <v>4.3285925777331995</v>
      </c>
      <c r="N29" s="444">
        <v>17.31704452014566</v>
      </c>
      <c r="O29" s="444">
        <v>17.671095817893065</v>
      </c>
      <c r="P29" s="444">
        <v>17.841166254407664</v>
      </c>
      <c r="Q29" s="444">
        <v>17.961095911949688</v>
      </c>
      <c r="R29" s="444">
        <v>18.052339730290456</v>
      </c>
      <c r="S29" s="444">
        <v>18.103331433728727</v>
      </c>
      <c r="T29" s="444">
        <v>17.058426693629926</v>
      </c>
      <c r="U29" s="444">
        <v>16.477464457831324</v>
      </c>
      <c r="V29" s="444">
        <v>15.761711161161157</v>
      </c>
      <c r="W29" s="444">
        <v>15.382051026026025</v>
      </c>
      <c r="X29" s="444">
        <v>15.998628984063746</v>
      </c>
      <c r="Y29" s="444">
        <v>16.540455967903707</v>
      </c>
      <c r="Z29" s="185" t="s">
        <v>422</v>
      </c>
    </row>
    <row r="30" spans="1:26" ht="18.9" customHeight="1">
      <c r="A30" s="163" t="s">
        <v>89</v>
      </c>
      <c r="B30" s="443">
        <v>4.104995621622776</v>
      </c>
      <c r="C30" s="443">
        <v>4.283748014822658</v>
      </c>
      <c r="D30" s="443">
        <v>4.3365682167442055</v>
      </c>
      <c r="E30" s="443">
        <v>4.045025157232705</v>
      </c>
      <c r="F30" s="443">
        <v>4.07913692946058</v>
      </c>
      <c r="G30" s="443">
        <v>4.019197524497164</v>
      </c>
      <c r="H30" s="443">
        <v>2.4569585439838217</v>
      </c>
      <c r="I30" s="443">
        <v>2.5968975903614457</v>
      </c>
      <c r="J30" s="443">
        <v>2.4760120120120117</v>
      </c>
      <c r="K30" s="443">
        <v>2.5335475475475473</v>
      </c>
      <c r="L30" s="443">
        <v>2.601868525896414</v>
      </c>
      <c r="M30" s="444">
        <v>2.538629889669007</v>
      </c>
      <c r="N30" s="444">
        <v>14.940251807396175</v>
      </c>
      <c r="O30" s="444">
        <v>15.008999470619376</v>
      </c>
      <c r="P30" s="444">
        <v>15.137098047471186</v>
      </c>
      <c r="Q30" s="444">
        <v>14.73411320754717</v>
      </c>
      <c r="R30" s="444">
        <v>14.805889522821571</v>
      </c>
      <c r="S30" s="444">
        <v>14.84404538421867</v>
      </c>
      <c r="T30" s="444">
        <v>13.326394843276034</v>
      </c>
      <c r="U30" s="444">
        <v>13.582968373493976</v>
      </c>
      <c r="V30" s="444">
        <v>13.181589589589587</v>
      </c>
      <c r="W30" s="444">
        <v>13.106694194194194</v>
      </c>
      <c r="X30" s="444">
        <v>13.138152888446214</v>
      </c>
      <c r="Y30" s="444">
        <v>13.101676028084253</v>
      </c>
      <c r="Z30" s="185" t="s">
        <v>428</v>
      </c>
    </row>
    <row r="31" spans="1:26" ht="18.9" customHeight="1">
      <c r="A31" s="163" t="s">
        <v>66</v>
      </c>
      <c r="B31" s="443">
        <v>3.3198778325964846</v>
      </c>
      <c r="C31" s="443">
        <v>3.3265219692959245</v>
      </c>
      <c r="D31" s="443">
        <v>3.384207313222323</v>
      </c>
      <c r="E31" s="443">
        <v>3.454060901467506</v>
      </c>
      <c r="F31" s="443">
        <v>3.463051556016597</v>
      </c>
      <c r="G31" s="443">
        <v>3.4990119649303764</v>
      </c>
      <c r="H31" s="443">
        <v>3.451365419615773</v>
      </c>
      <c r="I31" s="443">
        <v>3.4704899598393575</v>
      </c>
      <c r="J31" s="443">
        <v>3.5033189189189193</v>
      </c>
      <c r="K31" s="443">
        <v>3.481693493493493</v>
      </c>
      <c r="L31" s="443">
        <v>3.5717456175298796</v>
      </c>
      <c r="M31" s="444">
        <v>3.530623871614844</v>
      </c>
      <c r="N31" s="444">
        <v>14.01271317663894</v>
      </c>
      <c r="O31" s="444">
        <v>13.993356273160403</v>
      </c>
      <c r="P31" s="444">
        <v>14.136992789853167</v>
      </c>
      <c r="Q31" s="444">
        <v>14.252662762054507</v>
      </c>
      <c r="R31" s="444">
        <v>14.212677334024892</v>
      </c>
      <c r="S31" s="444">
        <v>14.259667148014444</v>
      </c>
      <c r="T31" s="444">
        <v>13.844791051567237</v>
      </c>
      <c r="U31" s="444">
        <v>13.075354492971888</v>
      </c>
      <c r="V31" s="444">
        <v>13.088788738738735</v>
      </c>
      <c r="W31" s="444">
        <v>13.014984534534532</v>
      </c>
      <c r="X31" s="444">
        <v>13.283940438247013</v>
      </c>
      <c r="Y31" s="444">
        <v>13.24813926780341</v>
      </c>
      <c r="Z31" s="185" t="s">
        <v>66</v>
      </c>
    </row>
    <row r="32" spans="1:26" ht="18.9" customHeight="1">
      <c r="A32" s="163" t="s">
        <v>69</v>
      </c>
      <c r="B32" s="443">
        <v>5.512483714572521</v>
      </c>
      <c r="C32" s="443">
        <v>5.5020645844362095</v>
      </c>
      <c r="D32" s="443">
        <v>5.595751847251753</v>
      </c>
      <c r="E32" s="443">
        <v>3.3732435010482176</v>
      </c>
      <c r="F32" s="443">
        <v>3.4798080912863063</v>
      </c>
      <c r="G32" s="443">
        <v>3.592030015471893</v>
      </c>
      <c r="H32" s="443">
        <v>3.7337352881698678</v>
      </c>
      <c r="I32" s="443">
        <v>3.77515281124498</v>
      </c>
      <c r="J32" s="443">
        <v>3.7171923923923917</v>
      </c>
      <c r="K32" s="443">
        <v>3.184229083665339</v>
      </c>
      <c r="L32" s="443">
        <v>3.150373207171314</v>
      </c>
      <c r="M32" s="444">
        <v>3.069316850551655</v>
      </c>
      <c r="N32" s="444">
        <v>15.791169654966202</v>
      </c>
      <c r="O32" s="444">
        <v>15.681286394917946</v>
      </c>
      <c r="P32" s="444">
        <v>15.817088574285567</v>
      </c>
      <c r="Q32" s="444">
        <v>14.706715277777779</v>
      </c>
      <c r="R32" s="444">
        <v>14.771836747925308</v>
      </c>
      <c r="S32" s="444">
        <v>14.808269210933473</v>
      </c>
      <c r="T32" s="444">
        <v>14.371929903943375</v>
      </c>
      <c r="U32" s="444">
        <v>14.37051985441767</v>
      </c>
      <c r="V32" s="444">
        <v>13.98639269269269</v>
      </c>
      <c r="W32" s="444">
        <v>13.112983067729084</v>
      </c>
      <c r="X32" s="444">
        <v>12.97348797310757</v>
      </c>
      <c r="Y32" s="444">
        <v>12.939781218655968</v>
      </c>
      <c r="Z32" s="185" t="s">
        <v>69</v>
      </c>
    </row>
    <row r="33" spans="1:26" ht="18.9" customHeight="1">
      <c r="A33" s="163" t="s">
        <v>72</v>
      </c>
      <c r="B33" s="443">
        <v>3.3953781422865807</v>
      </c>
      <c r="C33" s="443">
        <v>2.6575966119640024</v>
      </c>
      <c r="D33" s="443">
        <v>2.512578152958761</v>
      </c>
      <c r="E33" s="443">
        <v>2.2596669811320758</v>
      </c>
      <c r="F33" s="443">
        <v>2.366989107883817</v>
      </c>
      <c r="G33" s="443">
        <v>2.3391484270242393</v>
      </c>
      <c r="H33" s="443">
        <v>2.3561551061678463</v>
      </c>
      <c r="I33" s="443">
        <v>2.2874588353413654</v>
      </c>
      <c r="J33" s="443">
        <v>2.3117381381381374</v>
      </c>
      <c r="K33" s="443">
        <v>2.566977677677677</v>
      </c>
      <c r="L33" s="443">
        <v>2.77963655378486</v>
      </c>
      <c r="M33" s="444">
        <v>2.657708926780341</v>
      </c>
      <c r="N33" s="444">
        <v>16.533964097690166</v>
      </c>
      <c r="O33" s="444">
        <v>15.053096876654315</v>
      </c>
      <c r="P33" s="444">
        <v>15.102520919951584</v>
      </c>
      <c r="Q33" s="444">
        <v>15.443992269392034</v>
      </c>
      <c r="R33" s="444">
        <v>15.592881275933607</v>
      </c>
      <c r="S33" s="444">
        <v>15.244661861784426</v>
      </c>
      <c r="T33" s="444">
        <v>15.370720626895853</v>
      </c>
      <c r="U33" s="444">
        <v>15.112998744979919</v>
      </c>
      <c r="V33" s="444">
        <v>15.272807907907904</v>
      </c>
      <c r="W33" s="444">
        <v>15.321068318318314</v>
      </c>
      <c r="X33" s="444">
        <v>14.947221414342629</v>
      </c>
      <c r="Y33" s="444">
        <v>14.879661233701103</v>
      </c>
      <c r="Z33" s="185" t="s">
        <v>72</v>
      </c>
    </row>
    <row r="34" spans="1:26" ht="18.9" customHeight="1">
      <c r="A34" s="163" t="s">
        <v>75</v>
      </c>
      <c r="B34" s="443">
        <v>5.324854232075351</v>
      </c>
      <c r="C34" s="443">
        <v>4.067125463208047</v>
      </c>
      <c r="D34" s="443">
        <v>4.091952087236596</v>
      </c>
      <c r="E34" s="443">
        <v>4.274388679245282</v>
      </c>
      <c r="F34" s="443">
        <v>4.27826213692946</v>
      </c>
      <c r="G34" s="443">
        <v>4.227414853017019</v>
      </c>
      <c r="H34" s="443">
        <v>4.473027300303336</v>
      </c>
      <c r="I34" s="443">
        <v>3.9652934738955823</v>
      </c>
      <c r="J34" s="443">
        <v>3.6877302302302297</v>
      </c>
      <c r="K34" s="443">
        <v>3.6516217217217215</v>
      </c>
      <c r="L34" s="443">
        <v>3.645675796812749</v>
      </c>
      <c r="M34" s="444">
        <v>3.4904670010030086</v>
      </c>
      <c r="N34" s="444">
        <v>16.432568371367857</v>
      </c>
      <c r="O34" s="444">
        <v>16.92027527792483</v>
      </c>
      <c r="P34" s="444">
        <v>17.106968054312933</v>
      </c>
      <c r="Q34" s="444">
        <v>17.190240225366875</v>
      </c>
      <c r="R34" s="444">
        <v>17.220938018672193</v>
      </c>
      <c r="S34" s="444">
        <v>17.17207764311501</v>
      </c>
      <c r="T34" s="444">
        <v>17.268600859453993</v>
      </c>
      <c r="U34" s="444">
        <v>17.202929191767065</v>
      </c>
      <c r="V34" s="444">
        <v>17.066329429429423</v>
      </c>
      <c r="W34" s="444">
        <v>16.96834542042042</v>
      </c>
      <c r="X34" s="444">
        <v>16.91720405876494</v>
      </c>
      <c r="Y34" s="444">
        <v>16.86650689568706</v>
      </c>
      <c r="Z34" s="185" t="s">
        <v>75</v>
      </c>
    </row>
    <row r="35" spans="1:26" ht="18.9" customHeight="1">
      <c r="A35" s="163" t="s">
        <v>20</v>
      </c>
      <c r="B35" s="443">
        <v>6.52837402020461</v>
      </c>
      <c r="C35" s="443">
        <v>6.9119110640550545</v>
      </c>
      <c r="D35" s="443">
        <v>6.729259204681809</v>
      </c>
      <c r="E35" s="443">
        <v>6.617573899371071</v>
      </c>
      <c r="F35" s="443">
        <v>6.327391078838172</v>
      </c>
      <c r="G35" s="443">
        <v>6.022867663744198</v>
      </c>
      <c r="H35" s="443">
        <v>5.910829019211323</v>
      </c>
      <c r="I35" s="443">
        <v>5.789290662650603</v>
      </c>
      <c r="J35" s="443">
        <v>5.462205505505504</v>
      </c>
      <c r="K35" s="443">
        <v>5.502715039840637</v>
      </c>
      <c r="L35" s="443">
        <v>5.708120517928287</v>
      </c>
      <c r="M35" s="444">
        <v>5.495626780341023</v>
      </c>
      <c r="N35" s="444">
        <v>16.570192112597848</v>
      </c>
      <c r="O35" s="444">
        <v>17.26225516146109</v>
      </c>
      <c r="P35" s="444">
        <v>17.304826061786223</v>
      </c>
      <c r="Q35" s="444">
        <v>16.309740880503142</v>
      </c>
      <c r="R35" s="444">
        <v>16.221713952282155</v>
      </c>
      <c r="S35" s="444">
        <v>16.1591008509541</v>
      </c>
      <c r="T35" s="444">
        <v>16.1399731041456</v>
      </c>
      <c r="U35" s="444">
        <v>15.597230597389558</v>
      </c>
      <c r="V35" s="444">
        <v>15.446307307307306</v>
      </c>
      <c r="W35" s="444">
        <v>15.39657674302789</v>
      </c>
      <c r="X35" s="444">
        <v>15.39657674302789</v>
      </c>
      <c r="Y35" s="444">
        <v>15.21754054663992</v>
      </c>
      <c r="Z35" s="185" t="s">
        <v>78</v>
      </c>
    </row>
    <row r="36" spans="1:26" ht="18.9" customHeight="1">
      <c r="A36" s="163" t="s">
        <v>21</v>
      </c>
      <c r="B36" s="443">
        <v>5.320582644539844</v>
      </c>
      <c r="C36" s="443">
        <v>5.397035468501853</v>
      </c>
      <c r="D36" s="443">
        <v>4.805906995347662</v>
      </c>
      <c r="E36" s="443">
        <v>4.166459014675052</v>
      </c>
      <c r="F36" s="443">
        <v>4.410052800829875</v>
      </c>
      <c r="G36" s="443">
        <v>5.01438844765343</v>
      </c>
      <c r="H36" s="443">
        <v>4.519320728008088</v>
      </c>
      <c r="I36" s="443">
        <v>5.541540662650602</v>
      </c>
      <c r="J36" s="443">
        <v>5.681931731731731</v>
      </c>
      <c r="K36" s="443">
        <v>5.681931731731731</v>
      </c>
      <c r="L36" s="443">
        <v>6.151504183266933</v>
      </c>
      <c r="M36" s="444">
        <v>6.037744533600802</v>
      </c>
      <c r="N36" s="444">
        <v>19.21117969308972</v>
      </c>
      <c r="O36" s="444">
        <v>18.90013234515617</v>
      </c>
      <c r="P36" s="444">
        <v>19.0591547813273</v>
      </c>
      <c r="Q36" s="444">
        <v>19.377088443396225</v>
      </c>
      <c r="R36" s="444">
        <v>19.461045202282154</v>
      </c>
      <c r="S36" s="444">
        <v>19.504070835482207</v>
      </c>
      <c r="T36" s="444">
        <v>19.6565701718908</v>
      </c>
      <c r="U36" s="444">
        <v>19.65632580321285</v>
      </c>
      <c r="V36" s="444">
        <v>19.67521876876877</v>
      </c>
      <c r="W36" s="444">
        <v>19.567488438438435</v>
      </c>
      <c r="X36" s="444">
        <v>19.606895517928287</v>
      </c>
      <c r="Y36" s="444">
        <v>18.579808726178534</v>
      </c>
      <c r="Z36" s="185" t="s">
        <v>81</v>
      </c>
    </row>
    <row r="37" spans="1:26" ht="18.9" customHeight="1">
      <c r="A37" s="163" t="s">
        <v>22</v>
      </c>
      <c r="B37" s="443">
        <v>1.9311847248029732</v>
      </c>
      <c r="C37" s="443">
        <v>1.7611434621492854</v>
      </c>
      <c r="D37" s="443">
        <v>1.8996694945582386</v>
      </c>
      <c r="E37" s="443">
        <v>1.5482037735849057</v>
      </c>
      <c r="F37" s="443">
        <v>1.714101037344398</v>
      </c>
      <c r="G37" s="443">
        <v>1.7894219700876741</v>
      </c>
      <c r="H37" s="443">
        <v>2.0779937310414556</v>
      </c>
      <c r="I37" s="443">
        <v>1.6016191767068273</v>
      </c>
      <c r="J37" s="443">
        <v>0.04959959959959959</v>
      </c>
      <c r="K37" s="443">
        <v>0.04959959959959959</v>
      </c>
      <c r="L37" s="443">
        <v>0.049352589641434255</v>
      </c>
      <c r="M37" s="444">
        <v>0.04969909729187563</v>
      </c>
      <c r="N37" s="444">
        <v>16.911461614856425</v>
      </c>
      <c r="O37" s="444">
        <v>16.936103758602435</v>
      </c>
      <c r="P37" s="444">
        <v>17.069812115151834</v>
      </c>
      <c r="Q37" s="444">
        <v>16.9808732966457</v>
      </c>
      <c r="R37" s="444">
        <v>17.041576270746887</v>
      </c>
      <c r="S37" s="444">
        <v>17.04070242392986</v>
      </c>
      <c r="T37" s="444">
        <v>17.199586577350857</v>
      </c>
      <c r="U37" s="444">
        <v>16.98642156124498</v>
      </c>
      <c r="V37" s="444">
        <v>15.623204279279276</v>
      </c>
      <c r="W37" s="444">
        <v>15.515201151151148</v>
      </c>
      <c r="X37" s="444">
        <v>15.525362325697213</v>
      </c>
      <c r="Y37" s="444">
        <v>15.363009804413242</v>
      </c>
      <c r="Z37" s="185" t="s">
        <v>84</v>
      </c>
    </row>
    <row r="38" spans="1:26" ht="18.9" customHeight="1">
      <c r="A38" s="163" t="s">
        <v>23</v>
      </c>
      <c r="B38" s="443">
        <v>7.11069819098268</v>
      </c>
      <c r="C38" s="443">
        <v>7.206140815246162</v>
      </c>
      <c r="D38" s="443">
        <v>7.055238616508431</v>
      </c>
      <c r="E38" s="443">
        <v>6.55763605870021</v>
      </c>
      <c r="F38" s="443">
        <v>6.488582780082987</v>
      </c>
      <c r="G38" s="443">
        <v>6.30089963898917</v>
      </c>
      <c r="H38" s="443">
        <v>6.4722620829120325</v>
      </c>
      <c r="I38" s="443">
        <v>5.938637148594378</v>
      </c>
      <c r="J38" s="443">
        <v>3.8353386386386386</v>
      </c>
      <c r="K38" s="443">
        <v>5.8472967967967975</v>
      </c>
      <c r="L38" s="443">
        <v>5.8171897410358575</v>
      </c>
      <c r="M38" s="444">
        <v>5.708140120361083</v>
      </c>
      <c r="N38" s="444">
        <v>18.71095543713892</v>
      </c>
      <c r="O38" s="444">
        <v>18.85029115934357</v>
      </c>
      <c r="P38" s="444">
        <v>18.2963265091311</v>
      </c>
      <c r="Q38" s="444">
        <v>18.692088259958073</v>
      </c>
      <c r="R38" s="444">
        <v>18.66770549792531</v>
      </c>
      <c r="S38" s="444">
        <v>18.60307346570397</v>
      </c>
      <c r="T38" s="444">
        <v>18.708080965621836</v>
      </c>
      <c r="U38" s="444">
        <v>18.240369879518074</v>
      </c>
      <c r="V38" s="444">
        <v>11.676415340340338</v>
      </c>
      <c r="W38" s="444">
        <v>17.819300950950947</v>
      </c>
      <c r="X38" s="444">
        <v>17.641453311752986</v>
      </c>
      <c r="Y38" s="444">
        <v>17.452061659979943</v>
      </c>
      <c r="Z38" s="185" t="s">
        <v>87</v>
      </c>
    </row>
    <row r="39" spans="1:26" ht="18.9" customHeight="1">
      <c r="A39" s="163"/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179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185"/>
    </row>
    <row r="40" spans="1:26" ht="18.9" customHeight="1">
      <c r="A40" s="180" t="s">
        <v>90</v>
      </c>
      <c r="B40" s="443">
        <v>0.24561628329168536</v>
      </c>
      <c r="C40" s="443">
        <v>0.25198517734250925</v>
      </c>
      <c r="D40" s="443">
        <v>0.2589310148832705</v>
      </c>
      <c r="E40" s="443">
        <v>0.22666268343815513</v>
      </c>
      <c r="F40" s="443">
        <v>0.23</v>
      </c>
      <c r="G40" s="443">
        <v>0.237349355337803</v>
      </c>
      <c r="H40" s="443">
        <v>0.2002040444893832</v>
      </c>
      <c r="I40" s="443">
        <v>0.2029759036144578</v>
      </c>
      <c r="J40" s="443">
        <v>0.2</v>
      </c>
      <c r="K40" s="443">
        <v>0.17293147410358564</v>
      </c>
      <c r="L40" s="443">
        <v>0.16898326693227092</v>
      </c>
      <c r="M40" s="444">
        <v>0.1638082246740221</v>
      </c>
      <c r="N40" s="444">
        <v>4.73</v>
      </c>
      <c r="O40" s="444">
        <v>4.833245103229221</v>
      </c>
      <c r="P40" s="444">
        <v>4.921319930529973</v>
      </c>
      <c r="Q40" s="444">
        <v>4.5696111111111115</v>
      </c>
      <c r="R40" s="444">
        <v>4.64</v>
      </c>
      <c r="S40" s="444">
        <v>4.683509953584322</v>
      </c>
      <c r="T40" s="444">
        <v>4.658802224469159</v>
      </c>
      <c r="U40" s="444">
        <v>4.682922740963855</v>
      </c>
      <c r="V40" s="444">
        <v>4.704026026026025</v>
      </c>
      <c r="W40" s="444">
        <v>4.32</v>
      </c>
      <c r="X40" s="444">
        <v>4.286963346613545</v>
      </c>
      <c r="Y40" s="444">
        <v>4.235506168505516</v>
      </c>
      <c r="Z40" s="185" t="s">
        <v>91</v>
      </c>
    </row>
    <row r="41" spans="1:26" ht="18.9" customHeight="1" thickBot="1">
      <c r="A41" s="181"/>
      <c r="B41" s="182"/>
      <c r="C41" s="182"/>
      <c r="D41" s="182"/>
      <c r="E41" s="182"/>
      <c r="F41" s="182"/>
      <c r="G41" s="182"/>
      <c r="H41" s="182"/>
      <c r="I41" s="182"/>
      <c r="J41" s="183"/>
      <c r="K41" s="183"/>
      <c r="L41" s="183"/>
      <c r="M41" s="183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185"/>
    </row>
    <row r="42" spans="1:26" s="161" customFormat="1" ht="18.9" customHeight="1" thickBot="1">
      <c r="A42" s="162"/>
      <c r="B42" s="659" t="s">
        <v>123</v>
      </c>
      <c r="C42" s="660"/>
      <c r="D42" s="660"/>
      <c r="E42" s="660"/>
      <c r="F42" s="660"/>
      <c r="G42" s="660"/>
      <c r="H42" s="660"/>
      <c r="I42" s="660"/>
      <c r="J42" s="660"/>
      <c r="K42" s="660"/>
      <c r="L42" s="660"/>
      <c r="M42" s="661"/>
      <c r="N42" s="659" t="s">
        <v>463</v>
      </c>
      <c r="O42" s="660"/>
      <c r="P42" s="660"/>
      <c r="Q42" s="660"/>
      <c r="R42" s="660"/>
      <c r="S42" s="660"/>
      <c r="T42" s="660"/>
      <c r="U42" s="660"/>
      <c r="V42" s="660"/>
      <c r="W42" s="660"/>
      <c r="X42" s="660"/>
      <c r="Y42" s="661"/>
      <c r="Z42" s="185"/>
    </row>
    <row r="43" spans="1:26" s="161" customFormat="1" ht="18.9" customHeight="1">
      <c r="A43" s="162"/>
      <c r="B43" s="518">
        <v>93643</v>
      </c>
      <c r="C43" s="518">
        <v>94450</v>
      </c>
      <c r="D43" s="518">
        <v>95005</v>
      </c>
      <c r="E43" s="518">
        <v>96266</v>
      </c>
      <c r="F43" s="518">
        <v>97275</v>
      </c>
      <c r="G43" s="518">
        <v>97830.47426841574</v>
      </c>
      <c r="H43" s="518">
        <v>99798.1836528759</v>
      </c>
      <c r="I43" s="518">
        <v>100504.5408678103</v>
      </c>
      <c r="J43" s="518">
        <v>100807.26538849648</v>
      </c>
      <c r="K43" s="518">
        <v>101311.80625630677</v>
      </c>
      <c r="L43" s="518">
        <v>100605.44904137235</v>
      </c>
      <c r="M43" s="518">
        <v>100151.36226034308</v>
      </c>
      <c r="N43" s="518">
        <v>374571</v>
      </c>
      <c r="O43" s="518">
        <v>377800</v>
      </c>
      <c r="P43" s="518">
        <v>380020</v>
      </c>
      <c r="Q43" s="518">
        <v>385066</v>
      </c>
      <c r="R43" s="518">
        <v>389102</v>
      </c>
      <c r="S43" s="518">
        <v>391321.89707366296</v>
      </c>
      <c r="T43" s="518">
        <v>399192.7346115036</v>
      </c>
      <c r="U43" s="518">
        <v>402018.1634712412</v>
      </c>
      <c r="V43" s="518">
        <v>403229.0615539859</v>
      </c>
      <c r="W43" s="518">
        <v>405247.22502522706</v>
      </c>
      <c r="X43" s="518">
        <v>402421.7961654894</v>
      </c>
      <c r="Y43" s="518">
        <v>400605.44904137234</v>
      </c>
      <c r="Z43" s="185"/>
    </row>
    <row r="44" spans="1:26" s="161" customFormat="1" ht="18.9" customHeight="1">
      <c r="A44" s="162"/>
      <c r="B44" s="655" t="s">
        <v>24</v>
      </c>
      <c r="C44" s="656"/>
      <c r="D44" s="656"/>
      <c r="E44" s="656"/>
      <c r="F44" s="656"/>
      <c r="G44" s="656"/>
      <c r="H44" s="656"/>
      <c r="I44" s="656"/>
      <c r="J44" s="656"/>
      <c r="K44" s="656"/>
      <c r="L44" s="656"/>
      <c r="M44" s="657"/>
      <c r="N44" s="655" t="s">
        <v>398</v>
      </c>
      <c r="O44" s="656"/>
      <c r="P44" s="656"/>
      <c r="Q44" s="656"/>
      <c r="R44" s="656"/>
      <c r="S44" s="656"/>
      <c r="T44" s="656"/>
      <c r="U44" s="656"/>
      <c r="V44" s="656"/>
      <c r="W44" s="656"/>
      <c r="X44" s="656"/>
      <c r="Y44" s="657"/>
      <c r="Z44" s="185"/>
    </row>
    <row r="45" spans="1:26" ht="18.9" customHeight="1">
      <c r="A45" s="163" t="s">
        <v>169</v>
      </c>
      <c r="B45" s="443">
        <v>8.729696827312239</v>
      </c>
      <c r="C45" s="443">
        <v>8.665272631021706</v>
      </c>
      <c r="D45" s="443">
        <v>8.734803431398348</v>
      </c>
      <c r="E45" s="443">
        <v>8.404957704402516</v>
      </c>
      <c r="F45" s="443">
        <v>8.46868096473029</v>
      </c>
      <c r="G45" s="443">
        <v>8.503996389891697</v>
      </c>
      <c r="H45" s="443">
        <v>8.503862184024266</v>
      </c>
      <c r="I45" s="443">
        <v>8.540211144578313</v>
      </c>
      <c r="J45" s="443">
        <v>8.546507007007007</v>
      </c>
      <c r="K45" s="443">
        <v>8.551619322709163</v>
      </c>
      <c r="L45" s="443">
        <v>8.058410431293881</v>
      </c>
      <c r="M45" s="444">
        <v>7.995947153652392</v>
      </c>
      <c r="N45" s="444">
        <v>18.65918610890859</v>
      </c>
      <c r="O45" s="444">
        <v>18.500370566437272</v>
      </c>
      <c r="P45" s="444">
        <v>18.639387400663125</v>
      </c>
      <c r="Q45" s="444">
        <v>18.30498537735849</v>
      </c>
      <c r="R45" s="444">
        <v>18.40313471213692</v>
      </c>
      <c r="S45" s="444">
        <v>18.453541838576587</v>
      </c>
      <c r="T45" s="444">
        <v>18.38873647623862</v>
      </c>
      <c r="U45" s="444">
        <v>18.41568534136546</v>
      </c>
      <c r="V45" s="444">
        <v>18.441949524524524</v>
      </c>
      <c r="W45" s="444">
        <v>18.372241782868524</v>
      </c>
      <c r="X45" s="444">
        <v>17.65364119859579</v>
      </c>
      <c r="Y45" s="444">
        <v>17.54687814861461</v>
      </c>
      <c r="Z45" s="185" t="s">
        <v>409</v>
      </c>
    </row>
    <row r="46" spans="1:26" ht="18.9" customHeight="1">
      <c r="A46" s="163" t="s">
        <v>67</v>
      </c>
      <c r="B46" s="443">
        <v>11.588960199908163</v>
      </c>
      <c r="C46" s="443">
        <v>11.70190577024881</v>
      </c>
      <c r="D46" s="443">
        <v>11.820904162938794</v>
      </c>
      <c r="E46" s="443">
        <v>11.920151048218031</v>
      </c>
      <c r="F46" s="443">
        <v>12.002356690871368</v>
      </c>
      <c r="G46" s="443">
        <v>12.048035224342446</v>
      </c>
      <c r="H46" s="443">
        <v>11.665442770475225</v>
      </c>
      <c r="I46" s="443">
        <v>11.67409939759036</v>
      </c>
      <c r="J46" s="443">
        <v>11.70243033033033</v>
      </c>
      <c r="K46" s="443">
        <v>11.50083137450199</v>
      </c>
      <c r="L46" s="443">
        <v>11.127677582748245</v>
      </c>
      <c r="M46" s="444">
        <v>11.127677582748245</v>
      </c>
      <c r="N46" s="444">
        <v>21.225388511123395</v>
      </c>
      <c r="O46" s="444">
        <v>21.36003176283748</v>
      </c>
      <c r="P46" s="444">
        <v>21.48501394663439</v>
      </c>
      <c r="Q46" s="444">
        <v>21.56128776205451</v>
      </c>
      <c r="R46" s="444">
        <v>21.62878060165975</v>
      </c>
      <c r="S46" s="444">
        <v>21.662549587416194</v>
      </c>
      <c r="T46" s="444">
        <v>20.87877427957532</v>
      </c>
      <c r="U46" s="444">
        <v>21.658113466365464</v>
      </c>
      <c r="V46" s="444">
        <v>21.67659981231231</v>
      </c>
      <c r="W46" s="444">
        <v>21.365118538346614</v>
      </c>
      <c r="X46" s="444">
        <v>21.02546402958877</v>
      </c>
      <c r="Y46" s="444">
        <v>21.02546402958877</v>
      </c>
      <c r="Z46" s="185" t="s">
        <v>410</v>
      </c>
    </row>
    <row r="47" spans="1:26" ht="18.9" customHeight="1">
      <c r="A47" s="163" t="s">
        <v>70</v>
      </c>
      <c r="B47" s="443">
        <v>11.793513663594718</v>
      </c>
      <c r="C47" s="443">
        <v>11.144044467972474</v>
      </c>
      <c r="D47" s="443">
        <v>11.26209146887006</v>
      </c>
      <c r="E47" s="443">
        <v>10.932890670859539</v>
      </c>
      <c r="F47" s="443">
        <v>11.024874999999998</v>
      </c>
      <c r="G47" s="443">
        <v>11.075792160907683</v>
      </c>
      <c r="H47" s="443">
        <v>9.501675935288167</v>
      </c>
      <c r="I47" s="443">
        <v>9.549817269076305</v>
      </c>
      <c r="J47" s="443">
        <v>9.55933083083083</v>
      </c>
      <c r="K47" s="443">
        <v>8.93</v>
      </c>
      <c r="L47" s="443">
        <v>8.960752290836654</v>
      </c>
      <c r="M47" s="444">
        <v>9.18344889669007</v>
      </c>
      <c r="N47" s="444">
        <v>19.72161486073401</v>
      </c>
      <c r="O47" s="444">
        <v>18.552938062466914</v>
      </c>
      <c r="P47" s="444">
        <v>18.694687121730432</v>
      </c>
      <c r="Q47" s="444">
        <v>18.235984145702304</v>
      </c>
      <c r="R47" s="444">
        <v>18.2755203319502</v>
      </c>
      <c r="S47" s="444">
        <v>18.294759515214025</v>
      </c>
      <c r="T47" s="444">
        <v>16.960929929221432</v>
      </c>
      <c r="U47" s="444">
        <v>16.960552083333333</v>
      </c>
      <c r="V47" s="444">
        <v>16.97169339339339</v>
      </c>
      <c r="W47" s="444">
        <v>15.341329754754756</v>
      </c>
      <c r="X47" s="444">
        <v>15.355095891434264</v>
      </c>
      <c r="Y47" s="444">
        <v>15.774630152958876</v>
      </c>
      <c r="Z47" s="185" t="s">
        <v>411</v>
      </c>
    </row>
    <row r="48" spans="1:26" ht="18.9" customHeight="1">
      <c r="A48" s="163" t="s">
        <v>73</v>
      </c>
      <c r="B48" s="443">
        <v>10.422295313050629</v>
      </c>
      <c r="C48" s="443">
        <v>10.438538909475914</v>
      </c>
      <c r="D48" s="443">
        <v>10.516446502815642</v>
      </c>
      <c r="E48" s="443">
        <v>10.278560587002096</v>
      </c>
      <c r="F48" s="443">
        <v>10.34032427385892</v>
      </c>
      <c r="G48" s="443">
        <v>10.374681382155751</v>
      </c>
      <c r="H48" s="443">
        <v>10.337863498483314</v>
      </c>
      <c r="I48" s="443">
        <v>8.906813485943776</v>
      </c>
      <c r="J48" s="443">
        <v>9.046887607607607</v>
      </c>
      <c r="K48" s="443">
        <v>8.98</v>
      </c>
      <c r="L48" s="443">
        <v>8.951774067729085</v>
      </c>
      <c r="M48" s="444">
        <v>8.894957564694083</v>
      </c>
      <c r="N48" s="444">
        <v>19.079707185019664</v>
      </c>
      <c r="O48" s="444">
        <v>19.102448385389096</v>
      </c>
      <c r="P48" s="444">
        <v>19.204581337824326</v>
      </c>
      <c r="Q48" s="444">
        <v>18.555436215932914</v>
      </c>
      <c r="R48" s="444">
        <v>18.602581172199166</v>
      </c>
      <c r="S48" s="444">
        <v>18.62584244455905</v>
      </c>
      <c r="T48" s="444">
        <v>18.53440546006066</v>
      </c>
      <c r="U48" s="444">
        <v>12.479087901606425</v>
      </c>
      <c r="V48" s="444">
        <v>12.483318490490488</v>
      </c>
      <c r="W48" s="444">
        <v>12.270959041583666</v>
      </c>
      <c r="X48" s="444">
        <v>12.23478137250996</v>
      </c>
      <c r="Y48" s="444">
        <v>12.22719233124373</v>
      </c>
      <c r="Z48" s="185" t="s">
        <v>73</v>
      </c>
    </row>
    <row r="49" spans="1:26" ht="18.9" customHeight="1">
      <c r="A49" s="163" t="s">
        <v>76</v>
      </c>
      <c r="B49" s="443">
        <v>6.358670696154546</v>
      </c>
      <c r="C49" s="443">
        <v>6.40926416093171</v>
      </c>
      <c r="D49" s="443">
        <v>6.8195358139045315</v>
      </c>
      <c r="E49" s="443">
        <v>6.973721016771489</v>
      </c>
      <c r="F49" s="443">
        <v>7.318905082987551</v>
      </c>
      <c r="G49" s="443">
        <v>7.260263280041259</v>
      </c>
      <c r="H49" s="443">
        <v>6.705482760364003</v>
      </c>
      <c r="I49" s="443">
        <v>6.542241716867469</v>
      </c>
      <c r="J49" s="443">
        <v>6.207687487487487</v>
      </c>
      <c r="K49" s="443">
        <v>6.007999499499498</v>
      </c>
      <c r="L49" s="443">
        <v>6.02550702191235</v>
      </c>
      <c r="M49" s="444">
        <v>6.345829237713139</v>
      </c>
      <c r="N49" s="444">
        <v>11.042419194224859</v>
      </c>
      <c r="O49" s="444">
        <v>11.065550555849658</v>
      </c>
      <c r="P49" s="444">
        <v>11.724869743697703</v>
      </c>
      <c r="Q49" s="444">
        <v>11.899323427672956</v>
      </c>
      <c r="R49" s="444">
        <v>12.439183117219915</v>
      </c>
      <c r="S49" s="444">
        <v>12.297369597730789</v>
      </c>
      <c r="T49" s="444">
        <v>11.263205990899896</v>
      </c>
      <c r="U49" s="444">
        <v>11.196683157630522</v>
      </c>
      <c r="V49" s="444">
        <v>10.708045157657658</v>
      </c>
      <c r="W49" s="444">
        <v>10.354933208208207</v>
      </c>
      <c r="X49" s="444">
        <v>10.36278533366534</v>
      </c>
      <c r="Y49" s="444">
        <v>10.95607902457372</v>
      </c>
      <c r="Z49" s="185" t="s">
        <v>76</v>
      </c>
    </row>
    <row r="50" spans="1:26" ht="18.9" customHeight="1">
      <c r="A50" s="163" t="s">
        <v>79</v>
      </c>
      <c r="B50" s="443">
        <v>10.47285969052679</v>
      </c>
      <c r="C50" s="443">
        <v>10.344362096347274</v>
      </c>
      <c r="D50" s="443">
        <v>10.463028261670441</v>
      </c>
      <c r="E50" s="443">
        <v>9.788202568134171</v>
      </c>
      <c r="F50" s="443">
        <v>9.845235477178422</v>
      </c>
      <c r="G50" s="443">
        <v>9.634421248066015</v>
      </c>
      <c r="H50" s="443">
        <v>8.361124115267945</v>
      </c>
      <c r="I50" s="443">
        <v>8.383501807228916</v>
      </c>
      <c r="J50" s="443">
        <v>8.398799399399397</v>
      </c>
      <c r="K50" s="443">
        <v>8.371767617617616</v>
      </c>
      <c r="L50" s="443">
        <v>8.383771165338645</v>
      </c>
      <c r="M50" s="444">
        <v>8.361574924774322</v>
      </c>
      <c r="N50" s="444">
        <v>14.99241799285049</v>
      </c>
      <c r="O50" s="444">
        <v>15.002210164107995</v>
      </c>
      <c r="P50" s="444">
        <v>15.01576232829851</v>
      </c>
      <c r="Q50" s="444">
        <v>14.042308988469603</v>
      </c>
      <c r="R50" s="444">
        <v>14.038327126556013</v>
      </c>
      <c r="S50" s="444">
        <v>11.488508651366683</v>
      </c>
      <c r="T50" s="444">
        <v>11.25485163043478</v>
      </c>
      <c r="U50" s="444">
        <v>11.256879442771082</v>
      </c>
      <c r="V50" s="444">
        <v>11.256777927927926</v>
      </c>
      <c r="W50" s="444">
        <v>11.209583908908906</v>
      </c>
      <c r="X50" s="444">
        <v>11.214129843127491</v>
      </c>
      <c r="Y50" s="444">
        <v>11.20507150200602</v>
      </c>
      <c r="Z50" s="185" t="s">
        <v>79</v>
      </c>
    </row>
    <row r="51" spans="1:26" ht="18.9" customHeight="1">
      <c r="A51" s="163" t="s">
        <v>82</v>
      </c>
      <c r="B51" s="443">
        <v>8.461283811924009</v>
      </c>
      <c r="C51" s="443">
        <v>8.44134462678666</v>
      </c>
      <c r="D51" s="443">
        <v>8.517288563759802</v>
      </c>
      <c r="E51" s="443">
        <v>8.593808647798742</v>
      </c>
      <c r="F51" s="443">
        <v>8.86600617219917</v>
      </c>
      <c r="G51" s="443">
        <v>8.757036152656008</v>
      </c>
      <c r="H51" s="443">
        <v>8.874009201213346</v>
      </c>
      <c r="I51" s="443">
        <v>8.333106074297188</v>
      </c>
      <c r="J51" s="443">
        <v>8.42201201201201</v>
      </c>
      <c r="K51" s="443">
        <v>7.936977527527526</v>
      </c>
      <c r="L51" s="443">
        <v>7.8146371015936245</v>
      </c>
      <c r="M51" s="444">
        <v>7.823830692076228</v>
      </c>
      <c r="N51" s="444">
        <v>13.57081834952519</v>
      </c>
      <c r="O51" s="444">
        <v>13.451045526733722</v>
      </c>
      <c r="P51" s="444">
        <v>13.504473448765856</v>
      </c>
      <c r="Q51" s="444">
        <v>13.520748493186582</v>
      </c>
      <c r="R51" s="444">
        <v>13.908643879668048</v>
      </c>
      <c r="S51" s="444">
        <v>13.89483962093863</v>
      </c>
      <c r="T51" s="444">
        <v>13.919316456016176</v>
      </c>
      <c r="U51" s="444">
        <v>13.52303327058233</v>
      </c>
      <c r="V51" s="444">
        <v>13.656121358858858</v>
      </c>
      <c r="W51" s="444">
        <v>12.954088626126126</v>
      </c>
      <c r="X51" s="444">
        <v>12.718014292828686</v>
      </c>
      <c r="Y51" s="444">
        <v>12.7863352557673</v>
      </c>
      <c r="Z51" s="185" t="s">
        <v>82</v>
      </c>
    </row>
    <row r="52" spans="1:26" ht="18.9" customHeight="1">
      <c r="A52" s="163" t="s">
        <v>85</v>
      </c>
      <c r="B52" s="443">
        <v>10.924628642824343</v>
      </c>
      <c r="C52" s="443">
        <v>11.033986236103761</v>
      </c>
      <c r="D52" s="443">
        <v>11.17009631072049</v>
      </c>
      <c r="E52" s="443">
        <v>11.40034350104822</v>
      </c>
      <c r="F52" s="443">
        <v>11.481978890041491</v>
      </c>
      <c r="G52" s="443">
        <v>11.527236358947913</v>
      </c>
      <c r="H52" s="443">
        <v>11.089780990899897</v>
      </c>
      <c r="I52" s="443">
        <v>11.136959487951808</v>
      </c>
      <c r="J52" s="443">
        <v>9.46762117117117</v>
      </c>
      <c r="K52" s="443">
        <v>9.207074474474473</v>
      </c>
      <c r="L52" s="443">
        <v>9.327639442231076</v>
      </c>
      <c r="M52" s="444">
        <v>9.30958520561685</v>
      </c>
      <c r="N52" s="444">
        <v>19.207173005918772</v>
      </c>
      <c r="O52" s="444">
        <v>19.31506087877184</v>
      </c>
      <c r="P52" s="444">
        <v>19.493645071312038</v>
      </c>
      <c r="Q52" s="444">
        <v>19.777357914046124</v>
      </c>
      <c r="R52" s="444">
        <v>19.826733454356845</v>
      </c>
      <c r="S52" s="444">
        <v>19.851048607529652</v>
      </c>
      <c r="T52" s="444">
        <v>18.986718301314454</v>
      </c>
      <c r="U52" s="444">
        <v>18.985958082329315</v>
      </c>
      <c r="V52" s="444">
        <v>16.284875337837835</v>
      </c>
      <c r="W52" s="444">
        <v>15.819469894894894</v>
      </c>
      <c r="X52" s="444">
        <v>15.96479778386454</v>
      </c>
      <c r="Y52" s="444">
        <v>15.98954147442327</v>
      </c>
      <c r="Z52" s="185" t="s">
        <v>414</v>
      </c>
    </row>
    <row r="53" spans="1:26" ht="18.9" customHeight="1">
      <c r="A53" s="163" t="s">
        <v>88</v>
      </c>
      <c r="B53" s="443">
        <v>4.820168085174546</v>
      </c>
      <c r="C53" s="443">
        <v>4.847644256220223</v>
      </c>
      <c r="D53" s="443">
        <v>5.015578127466976</v>
      </c>
      <c r="E53" s="443">
        <v>4.962842819706498</v>
      </c>
      <c r="F53" s="443">
        <v>4.959471836099584</v>
      </c>
      <c r="G53" s="443">
        <v>4.85150464156782</v>
      </c>
      <c r="H53" s="443">
        <v>4.949989888776541</v>
      </c>
      <c r="I53" s="443">
        <v>3.369201004016064</v>
      </c>
      <c r="J53" s="443">
        <v>3.316576426426426</v>
      </c>
      <c r="K53" s="443">
        <v>3.300406956956957</v>
      </c>
      <c r="L53" s="443">
        <v>3.0217110059760954</v>
      </c>
      <c r="M53" s="444">
        <v>3.023543981945837</v>
      </c>
      <c r="N53" s="444">
        <v>10.425006207100925</v>
      </c>
      <c r="O53" s="444">
        <v>10.398901535203812</v>
      </c>
      <c r="P53" s="444">
        <v>10.674188200621021</v>
      </c>
      <c r="Q53" s="444">
        <v>10.449012067610063</v>
      </c>
      <c r="R53" s="444">
        <v>10.440041078838172</v>
      </c>
      <c r="S53" s="444">
        <v>10.176788035069624</v>
      </c>
      <c r="T53" s="444">
        <v>10.192407444388268</v>
      </c>
      <c r="U53" s="444">
        <v>10.079171460843375</v>
      </c>
      <c r="V53" s="444">
        <v>9.881554629629626</v>
      </c>
      <c r="W53" s="444">
        <v>9.837510185185184</v>
      </c>
      <c r="X53" s="444">
        <v>9.843855191733066</v>
      </c>
      <c r="Y53" s="444">
        <v>9.90589982447342</v>
      </c>
      <c r="Z53" s="185" t="s">
        <v>415</v>
      </c>
    </row>
    <row r="54" spans="1:26" ht="18.9" customHeight="1">
      <c r="A54" s="163" t="s">
        <v>19</v>
      </c>
      <c r="B54" s="443">
        <v>12.231934047392759</v>
      </c>
      <c r="C54" s="443">
        <v>12.211964002117524</v>
      </c>
      <c r="D54" s="443">
        <v>11.843218777959057</v>
      </c>
      <c r="E54" s="443">
        <v>11.359571226415095</v>
      </c>
      <c r="F54" s="443">
        <v>11.462806535269706</v>
      </c>
      <c r="G54" s="443">
        <v>11.411474883960803</v>
      </c>
      <c r="H54" s="443">
        <v>11.357270829120322</v>
      </c>
      <c r="I54" s="443">
        <v>10.775364214214212</v>
      </c>
      <c r="J54" s="443">
        <v>10.775364214214212</v>
      </c>
      <c r="K54" s="443">
        <v>9.916943943943943</v>
      </c>
      <c r="L54" s="443">
        <v>9.867556772908365</v>
      </c>
      <c r="M54" s="444">
        <v>9.800463189568704</v>
      </c>
      <c r="N54" s="444">
        <v>22.309815762565705</v>
      </c>
      <c r="O54" s="444">
        <v>22.366119640021175</v>
      </c>
      <c r="P54" s="444">
        <v>22.396860691542553</v>
      </c>
      <c r="Q54" s="444">
        <v>22.15029131289308</v>
      </c>
      <c r="R54" s="444">
        <v>22.210697549273853</v>
      </c>
      <c r="S54" s="444">
        <v>22.11119557761733</v>
      </c>
      <c r="T54" s="444">
        <v>21.807523647623857</v>
      </c>
      <c r="U54" s="444">
        <v>21.228579029029028</v>
      </c>
      <c r="V54" s="444">
        <v>21.228579029029028</v>
      </c>
      <c r="W54" s="444">
        <v>20.495868943943936</v>
      </c>
      <c r="X54" s="444">
        <v>20.501781349601593</v>
      </c>
      <c r="Y54" s="444">
        <v>20.43803312437312</v>
      </c>
      <c r="Z54" s="185" t="s">
        <v>64</v>
      </c>
    </row>
    <row r="55" spans="1:26" ht="18.9" customHeight="1">
      <c r="A55" s="163" t="s">
        <v>68</v>
      </c>
      <c r="B55" s="443">
        <v>13.022169302563993</v>
      </c>
      <c r="C55" s="443">
        <v>13.159396506087877</v>
      </c>
      <c r="D55" s="443">
        <v>13.036366507025948</v>
      </c>
      <c r="E55" s="443">
        <v>11.565769863731655</v>
      </c>
      <c r="F55" s="443">
        <v>11.645226607883814</v>
      </c>
      <c r="G55" s="443">
        <v>11.438000361010829</v>
      </c>
      <c r="H55" s="443">
        <v>10.852351820020221</v>
      </c>
      <c r="I55" s="443">
        <v>10.945027861445784</v>
      </c>
      <c r="J55" s="443">
        <v>10.967265065065062</v>
      </c>
      <c r="K55" s="443">
        <v>10.877489789789788</v>
      </c>
      <c r="L55" s="443">
        <v>10.719875996015936</v>
      </c>
      <c r="M55" s="444">
        <v>10.476023019057171</v>
      </c>
      <c r="N55" s="444">
        <v>24.3037501568461</v>
      </c>
      <c r="O55" s="444">
        <v>24.45148226574907</v>
      </c>
      <c r="P55" s="444">
        <v>23.89511078364297</v>
      </c>
      <c r="Q55" s="444">
        <v>20.71282192085954</v>
      </c>
      <c r="R55" s="444">
        <v>20.759920837655596</v>
      </c>
      <c r="S55" s="444">
        <v>20.33787288550799</v>
      </c>
      <c r="T55" s="444">
        <v>19.239290533367033</v>
      </c>
      <c r="U55" s="444">
        <v>19.251754530622488</v>
      </c>
      <c r="V55" s="444">
        <v>19.26350489239239</v>
      </c>
      <c r="W55" s="444">
        <v>19.08385514264264</v>
      </c>
      <c r="X55" s="444">
        <v>18.76126357071713</v>
      </c>
      <c r="Y55" s="444">
        <v>18.39229403209629</v>
      </c>
      <c r="Z55" s="185" t="s">
        <v>441</v>
      </c>
    </row>
    <row r="56" spans="1:26" ht="18.9" customHeight="1">
      <c r="A56" s="163" t="s">
        <v>71</v>
      </c>
      <c r="B56" s="443">
        <v>13.908567645205729</v>
      </c>
      <c r="C56" s="443">
        <v>14.037480148226575</v>
      </c>
      <c r="D56" s="443">
        <v>14.237934845534447</v>
      </c>
      <c r="E56" s="443">
        <v>12.053686740041929</v>
      </c>
      <c r="F56" s="443">
        <v>13.18872966804979</v>
      </c>
      <c r="G56" s="443">
        <v>13.161491954615784</v>
      </c>
      <c r="H56" s="443">
        <v>11.709130940343778</v>
      </c>
      <c r="I56" s="443">
        <v>11.680716014056223</v>
      </c>
      <c r="J56" s="443">
        <v>11.715574224224222</v>
      </c>
      <c r="K56" s="443">
        <v>11.680160110110108</v>
      </c>
      <c r="L56" s="443">
        <v>11.512083764940238</v>
      </c>
      <c r="M56" s="444">
        <v>11.199492778335005</v>
      </c>
      <c r="N56" s="444">
        <v>22.549022748691172</v>
      </c>
      <c r="O56" s="444">
        <v>22.64534145050291</v>
      </c>
      <c r="P56" s="444">
        <v>22.756197042260936</v>
      </c>
      <c r="Q56" s="444">
        <v>19.783460770440254</v>
      </c>
      <c r="R56" s="444">
        <v>21.479128293568458</v>
      </c>
      <c r="S56" s="444">
        <v>21.40995702681795</v>
      </c>
      <c r="T56" s="444">
        <v>20.08995731799797</v>
      </c>
      <c r="U56" s="444">
        <v>20.02086157128514</v>
      </c>
      <c r="V56" s="444">
        <v>20.024846346346344</v>
      </c>
      <c r="W56" s="444">
        <v>19.948152965465464</v>
      </c>
      <c r="X56" s="444">
        <v>19.56506919820717</v>
      </c>
      <c r="Y56" s="444">
        <v>19.15967294383149</v>
      </c>
      <c r="Z56" s="185" t="s">
        <v>442</v>
      </c>
    </row>
    <row r="57" spans="1:26" ht="18.9" customHeight="1">
      <c r="A57" s="163" t="s">
        <v>74</v>
      </c>
      <c r="B57" s="443">
        <v>11.952415023012932</v>
      </c>
      <c r="C57" s="443">
        <v>12.071201694017999</v>
      </c>
      <c r="D57" s="443">
        <v>11.883690332087786</v>
      </c>
      <c r="E57" s="443">
        <v>11.8575643081761</v>
      </c>
      <c r="F57" s="443">
        <v>11.961596161825724</v>
      </c>
      <c r="G57" s="443">
        <v>9.272877462609591</v>
      </c>
      <c r="H57" s="443">
        <v>9.426624469160767</v>
      </c>
      <c r="I57" s="443">
        <v>9.21943418674699</v>
      </c>
      <c r="J57" s="443">
        <v>9.199932132132131</v>
      </c>
      <c r="K57" s="443">
        <v>9.154647697697696</v>
      </c>
      <c r="L57" s="443">
        <v>9.200211055776892</v>
      </c>
      <c r="M57" s="444">
        <v>9.123611183550652</v>
      </c>
      <c r="N57" s="444">
        <v>21.057089310170834</v>
      </c>
      <c r="O57" s="444">
        <v>21.161672842773957</v>
      </c>
      <c r="P57" s="444">
        <v>21.17053049839482</v>
      </c>
      <c r="Q57" s="444">
        <v>21.16021323375262</v>
      </c>
      <c r="R57" s="444">
        <v>21.205112681535265</v>
      </c>
      <c r="S57" s="444">
        <v>21.432764337287264</v>
      </c>
      <c r="T57" s="444">
        <v>21.512565874620826</v>
      </c>
      <c r="U57" s="444">
        <v>21.385911834839355</v>
      </c>
      <c r="V57" s="444">
        <v>21.278228228228222</v>
      </c>
      <c r="W57" s="444">
        <v>21.168216316316315</v>
      </c>
      <c r="X57" s="444">
        <v>21.19256954681275</v>
      </c>
      <c r="Y57" s="444">
        <v>21.151563064192576</v>
      </c>
      <c r="Z57" s="185" t="s">
        <v>74</v>
      </c>
    </row>
    <row r="58" spans="1:26" ht="18.9" customHeight="1">
      <c r="A58" s="163" t="s">
        <v>77</v>
      </c>
      <c r="B58" s="443">
        <v>11.402454000832952</v>
      </c>
      <c r="C58" s="443">
        <v>11.363472736897833</v>
      </c>
      <c r="D58" s="443">
        <v>11.452134098205358</v>
      </c>
      <c r="E58" s="443">
        <v>11.449477987421384</v>
      </c>
      <c r="F58" s="443">
        <v>10.657721836099581</v>
      </c>
      <c r="G58" s="443">
        <v>10.342738370293967</v>
      </c>
      <c r="H58" s="443">
        <v>10.436562689585438</v>
      </c>
      <c r="I58" s="443">
        <v>9.784383785140562</v>
      </c>
      <c r="J58" s="443">
        <v>9.444656556556556</v>
      </c>
      <c r="K58" s="443">
        <v>9.409887237237234</v>
      </c>
      <c r="L58" s="443">
        <v>9.455660059760957</v>
      </c>
      <c r="M58" s="444">
        <v>9.417581344032095</v>
      </c>
      <c r="N58" s="444">
        <v>21.105971898518572</v>
      </c>
      <c r="O58" s="444">
        <v>20.97490735839068</v>
      </c>
      <c r="P58" s="444">
        <v>21.100534182411455</v>
      </c>
      <c r="Q58" s="444">
        <v>20.99865634171908</v>
      </c>
      <c r="R58" s="444">
        <v>19.72737645228215</v>
      </c>
      <c r="S58" s="444">
        <v>19.078181046931405</v>
      </c>
      <c r="T58" s="444">
        <v>19.093659125379165</v>
      </c>
      <c r="U58" s="444">
        <v>19.10439800451807</v>
      </c>
      <c r="V58" s="444">
        <v>18.894583070570565</v>
      </c>
      <c r="W58" s="444">
        <v>18.794776276276274</v>
      </c>
      <c r="X58" s="444">
        <v>18.818858042828687</v>
      </c>
      <c r="Y58" s="444">
        <v>18.78512812186559</v>
      </c>
      <c r="Z58" s="185" t="s">
        <v>419</v>
      </c>
    </row>
    <row r="59" spans="1:26" ht="18.9" customHeight="1">
      <c r="A59" s="163" t="s">
        <v>80</v>
      </c>
      <c r="B59" s="443">
        <v>10.828465555353842</v>
      </c>
      <c r="C59" s="443">
        <v>10.805717310746427</v>
      </c>
      <c r="D59" s="443">
        <v>11.189568970054207</v>
      </c>
      <c r="E59" s="443">
        <v>11.017447693920337</v>
      </c>
      <c r="F59" s="443">
        <v>11.098069190871366</v>
      </c>
      <c r="G59" s="443">
        <v>11.142744713769986</v>
      </c>
      <c r="H59" s="443">
        <v>10.863925176946408</v>
      </c>
      <c r="I59" s="443">
        <v>10.908661345381526</v>
      </c>
      <c r="J59" s="443">
        <v>10.290924924924925</v>
      </c>
      <c r="K59" s="443">
        <v>10.252237237237235</v>
      </c>
      <c r="L59" s="443">
        <v>10.033381474103585</v>
      </c>
      <c r="M59" s="444">
        <v>9.971626880641926</v>
      </c>
      <c r="N59" s="444">
        <v>18.16464702286082</v>
      </c>
      <c r="O59" s="444">
        <v>18.032252514557968</v>
      </c>
      <c r="P59" s="444">
        <v>18.565904426082838</v>
      </c>
      <c r="Q59" s="444">
        <v>18.15563419811321</v>
      </c>
      <c r="R59" s="444">
        <v>18.190671096991696</v>
      </c>
      <c r="S59" s="444">
        <v>18.207529538421866</v>
      </c>
      <c r="T59" s="444">
        <v>17.58978656471183</v>
      </c>
      <c r="U59" s="444">
        <v>17.595573142570277</v>
      </c>
      <c r="V59" s="444">
        <v>17.593225975975972</v>
      </c>
      <c r="W59" s="444">
        <v>17.509080255255256</v>
      </c>
      <c r="X59" s="444">
        <v>17.073059536852593</v>
      </c>
      <c r="Y59" s="444">
        <v>17.056009553660985</v>
      </c>
      <c r="Z59" s="185" t="s">
        <v>443</v>
      </c>
    </row>
    <row r="60" spans="1:26" ht="18.9" customHeight="1">
      <c r="A60" s="163" t="s">
        <v>83</v>
      </c>
      <c r="B60" s="443">
        <v>7.840201616778618</v>
      </c>
      <c r="C60" s="443">
        <v>7.850767601905772</v>
      </c>
      <c r="D60" s="443">
        <v>7.7389084785011315</v>
      </c>
      <c r="E60" s="443">
        <v>7.510772379454927</v>
      </c>
      <c r="F60" s="443">
        <v>7.726818775933607</v>
      </c>
      <c r="G60" s="443">
        <v>7.767518308406396</v>
      </c>
      <c r="H60" s="443">
        <v>7.634607886754297</v>
      </c>
      <c r="I60" s="443">
        <v>7.673484136546185</v>
      </c>
      <c r="J60" s="443">
        <v>7.697659459459459</v>
      </c>
      <c r="K60" s="443">
        <v>7.64</v>
      </c>
      <c r="L60" s="443">
        <v>7.707838097609562</v>
      </c>
      <c r="M60" s="444">
        <v>8.51072191574724</v>
      </c>
      <c r="N60" s="444">
        <v>13.97382605700922</v>
      </c>
      <c r="O60" s="444">
        <v>13.900780836421387</v>
      </c>
      <c r="P60" s="444">
        <v>13.614717646439662</v>
      </c>
      <c r="Q60" s="444">
        <v>13.083978747379454</v>
      </c>
      <c r="R60" s="444">
        <v>13.374619268672197</v>
      </c>
      <c r="S60" s="444">
        <v>13.382920912841673</v>
      </c>
      <c r="T60" s="444">
        <v>12.997030131445902</v>
      </c>
      <c r="U60" s="444">
        <v>12.998678852911643</v>
      </c>
      <c r="V60" s="444">
        <v>13.003105430430429</v>
      </c>
      <c r="W60" s="444">
        <v>13.179295608108108</v>
      </c>
      <c r="X60" s="444">
        <v>13.186641807768924</v>
      </c>
      <c r="Y60" s="444">
        <v>14.617833964393181</v>
      </c>
      <c r="Z60" s="185" t="s">
        <v>83</v>
      </c>
    </row>
    <row r="61" spans="1:26" ht="18.9" customHeight="1">
      <c r="A61" s="163" t="s">
        <v>86</v>
      </c>
      <c r="B61" s="443">
        <v>11.22118044060955</v>
      </c>
      <c r="C61" s="443">
        <v>11.455902593965062</v>
      </c>
      <c r="D61" s="443">
        <v>11.591232040418927</v>
      </c>
      <c r="E61" s="443">
        <v>11.723716981132076</v>
      </c>
      <c r="F61" s="443">
        <v>11.814436773858917</v>
      </c>
      <c r="G61" s="443">
        <v>11.879733883445075</v>
      </c>
      <c r="H61" s="443">
        <v>11.242038270980785</v>
      </c>
      <c r="I61" s="443">
        <v>10.893438152610441</v>
      </c>
      <c r="J61" s="443">
        <v>10.263545945945944</v>
      </c>
      <c r="K61" s="443">
        <v>10.031419819819819</v>
      </c>
      <c r="L61" s="443">
        <v>10.457616334661353</v>
      </c>
      <c r="M61" s="444">
        <v>10.76482447342026</v>
      </c>
      <c r="N61" s="444">
        <v>21.95439582882818</v>
      </c>
      <c r="O61" s="444">
        <v>22.29751191106406</v>
      </c>
      <c r="P61" s="444">
        <v>22.410794168727964</v>
      </c>
      <c r="Q61" s="444">
        <v>22.468899371069185</v>
      </c>
      <c r="R61" s="444">
        <v>22.51997384595435</v>
      </c>
      <c r="S61" s="444">
        <v>22.54554387570913</v>
      </c>
      <c r="T61" s="444">
        <v>21.126637007077854</v>
      </c>
      <c r="U61" s="444">
        <v>20.38246214859437</v>
      </c>
      <c r="V61" s="444">
        <v>19.28083995245245</v>
      </c>
      <c r="W61" s="444">
        <v>18.83027718968969</v>
      </c>
      <c r="X61" s="444">
        <v>19.55838192231075</v>
      </c>
      <c r="Y61" s="444">
        <v>20.246368555666997</v>
      </c>
      <c r="Z61" s="185" t="s">
        <v>422</v>
      </c>
    </row>
    <row r="62" spans="1:26" ht="18.9" customHeight="1">
      <c r="A62" s="163" t="s">
        <v>89</v>
      </c>
      <c r="B62" s="443">
        <v>9.09945217474878</v>
      </c>
      <c r="C62" s="443">
        <v>9.183695076760191</v>
      </c>
      <c r="D62" s="443">
        <v>9.288984790274197</v>
      </c>
      <c r="E62" s="443">
        <v>8.755910901467505</v>
      </c>
      <c r="F62" s="443">
        <v>8.841899377593359</v>
      </c>
      <c r="G62" s="443">
        <v>8.898045384218669</v>
      </c>
      <c r="H62" s="443">
        <v>8.253657229524771</v>
      </c>
      <c r="I62" s="443">
        <v>8.464294176706828</v>
      </c>
      <c r="J62" s="443">
        <v>8.086718718718718</v>
      </c>
      <c r="K62" s="443">
        <v>8.047039039039037</v>
      </c>
      <c r="L62" s="443">
        <v>8.087902390438247</v>
      </c>
      <c r="M62" s="444">
        <v>8.022428284854563</v>
      </c>
      <c r="N62" s="444">
        <v>18.160508955578514</v>
      </c>
      <c r="O62" s="444">
        <v>18.1638433033351</v>
      </c>
      <c r="P62" s="444">
        <v>18.25219725277617</v>
      </c>
      <c r="Q62" s="444">
        <v>18.05562526205451</v>
      </c>
      <c r="R62" s="444">
        <v>18.095002074688793</v>
      </c>
      <c r="S62" s="444">
        <v>18.11347653429603</v>
      </c>
      <c r="T62" s="444">
        <v>16.733520980788672</v>
      </c>
      <c r="U62" s="444">
        <v>17.036294929718878</v>
      </c>
      <c r="V62" s="444">
        <v>16.650089589589587</v>
      </c>
      <c r="W62" s="444">
        <v>16.566514264264264</v>
      </c>
      <c r="X62" s="444">
        <v>16.583703934262946</v>
      </c>
      <c r="Y62" s="444">
        <v>16.560236208625877</v>
      </c>
      <c r="Z62" s="185" t="s">
        <v>428</v>
      </c>
    </row>
    <row r="63" spans="1:26" ht="18.9" customHeight="1">
      <c r="A63" s="163" t="s">
        <v>66</v>
      </c>
      <c r="B63" s="443">
        <v>8.160834232136947</v>
      </c>
      <c r="C63" s="443">
        <v>8.161090524086818</v>
      </c>
      <c r="D63" s="443">
        <v>8.248407978527446</v>
      </c>
      <c r="E63" s="443">
        <v>8.349642452830189</v>
      </c>
      <c r="F63" s="443">
        <v>8.358889678423235</v>
      </c>
      <c r="G63" s="443">
        <v>8.40428308406395</v>
      </c>
      <c r="H63" s="443">
        <v>8.208967037411524</v>
      </c>
      <c r="I63" s="443">
        <v>8.255447891566265</v>
      </c>
      <c r="J63" s="443">
        <v>8.265277277277276</v>
      </c>
      <c r="K63" s="443">
        <v>8.230656756756757</v>
      </c>
      <c r="L63" s="443">
        <v>8.427596264940238</v>
      </c>
      <c r="M63" s="444">
        <v>8.380758776328987</v>
      </c>
      <c r="N63" s="444">
        <v>18.83285144872401</v>
      </c>
      <c r="O63" s="444">
        <v>18.70938327157226</v>
      </c>
      <c r="P63" s="444">
        <v>18.820522604073474</v>
      </c>
      <c r="Q63" s="444">
        <v>18.889703943920335</v>
      </c>
      <c r="R63" s="444">
        <v>18.785181146265558</v>
      </c>
      <c r="S63" s="444">
        <v>18.815520048994326</v>
      </c>
      <c r="T63" s="444">
        <v>18.170784112740137</v>
      </c>
      <c r="U63" s="444">
        <v>16.597210291164657</v>
      </c>
      <c r="V63" s="444">
        <v>16.6113027027027</v>
      </c>
      <c r="W63" s="444">
        <v>16.524131406406404</v>
      </c>
      <c r="X63" s="444">
        <v>16.849516982071712</v>
      </c>
      <c r="Y63" s="444">
        <v>16.819553673520563</v>
      </c>
      <c r="Z63" s="185" t="s">
        <v>66</v>
      </c>
    </row>
    <row r="64" spans="1:26" ht="18.9" customHeight="1">
      <c r="A64" s="163" t="s">
        <v>69</v>
      </c>
      <c r="B64" s="443">
        <v>10.56373674487148</v>
      </c>
      <c r="C64" s="443">
        <v>10.500635256749602</v>
      </c>
      <c r="D64" s="443">
        <v>10.59344245039735</v>
      </c>
      <c r="E64" s="443">
        <v>10.168033962264152</v>
      </c>
      <c r="F64" s="443">
        <v>10.246878319502072</v>
      </c>
      <c r="G64" s="443">
        <v>10.28539427539969</v>
      </c>
      <c r="H64" s="443">
        <v>9.86045</v>
      </c>
      <c r="I64" s="443">
        <v>9.883384287148594</v>
      </c>
      <c r="J64" s="443">
        <v>9.650395695695696</v>
      </c>
      <c r="K64" s="443">
        <v>8.82365079681275</v>
      </c>
      <c r="L64" s="443">
        <v>8.72978217131474</v>
      </c>
      <c r="M64" s="444">
        <v>8.674629538615847</v>
      </c>
      <c r="N64" s="444">
        <v>19.84835985700975</v>
      </c>
      <c r="O64" s="444">
        <v>19.632861302276336</v>
      </c>
      <c r="P64" s="444">
        <v>19.737671701489397</v>
      </c>
      <c r="Q64" s="444">
        <v>18.521883490566037</v>
      </c>
      <c r="R64" s="444">
        <v>18.569697756742734</v>
      </c>
      <c r="S64" s="444">
        <v>18.59472995100567</v>
      </c>
      <c r="T64" s="444">
        <v>18.057655801314457</v>
      </c>
      <c r="U64" s="444">
        <v>18.060738692269073</v>
      </c>
      <c r="V64" s="444">
        <v>17.581346871871865</v>
      </c>
      <c r="W64" s="444">
        <v>16.20729173306773</v>
      </c>
      <c r="X64" s="444">
        <v>16.034878461155376</v>
      </c>
      <c r="Y64" s="444">
        <v>16.009731732698093</v>
      </c>
      <c r="Z64" s="185" t="s">
        <v>69</v>
      </c>
    </row>
    <row r="65" spans="1:26" ht="18.9" customHeight="1">
      <c r="A65" s="163" t="s">
        <v>72</v>
      </c>
      <c r="B65" s="443">
        <v>9.743013359247357</v>
      </c>
      <c r="C65" s="443">
        <v>8.265696135521441</v>
      </c>
      <c r="D65" s="443">
        <v>8.328930056312826</v>
      </c>
      <c r="E65" s="443">
        <v>8.428122589098534</v>
      </c>
      <c r="F65" s="443">
        <v>8.640563952282156</v>
      </c>
      <c r="G65" s="443">
        <v>8.268895822588963</v>
      </c>
      <c r="H65" s="443">
        <v>8.457919464105155</v>
      </c>
      <c r="I65" s="443">
        <v>8.066451455823293</v>
      </c>
      <c r="J65" s="443">
        <v>8.350390190190188</v>
      </c>
      <c r="K65" s="443">
        <v>8.723527977977978</v>
      </c>
      <c r="L65" s="443">
        <v>8.088198505976095</v>
      </c>
      <c r="M65" s="444">
        <v>7.974220160481445</v>
      </c>
      <c r="N65" s="444">
        <v>21.917420195370173</v>
      </c>
      <c r="O65" s="444">
        <v>20.2003176283748</v>
      </c>
      <c r="P65" s="444">
        <v>20.196726488079577</v>
      </c>
      <c r="Q65" s="444">
        <v>20.71695108752621</v>
      </c>
      <c r="R65" s="444">
        <v>20.814765080394185</v>
      </c>
      <c r="S65" s="444">
        <v>20.46412444559051</v>
      </c>
      <c r="T65" s="444">
        <v>20.536984491911017</v>
      </c>
      <c r="U65" s="444">
        <v>20.382822828815257</v>
      </c>
      <c r="V65" s="444">
        <v>20.481745457957956</v>
      </c>
      <c r="W65" s="444">
        <v>20.331545470470466</v>
      </c>
      <c r="X65" s="444">
        <v>20.104468326693222</v>
      </c>
      <c r="Y65" s="444">
        <v>20.0552009779338</v>
      </c>
      <c r="Z65" s="185" t="s">
        <v>72</v>
      </c>
    </row>
    <row r="66" spans="1:26" ht="18.9" customHeight="1">
      <c r="A66" s="163" t="s">
        <v>75</v>
      </c>
      <c r="B66" s="443">
        <v>12.275770746345165</v>
      </c>
      <c r="C66" s="443">
        <v>12.588406564319746</v>
      </c>
      <c r="D66" s="443">
        <v>12.748750065786012</v>
      </c>
      <c r="E66" s="443">
        <v>12.816362002096437</v>
      </c>
      <c r="F66" s="443">
        <v>12.823221317427382</v>
      </c>
      <c r="G66" s="443">
        <v>12.808636668385768</v>
      </c>
      <c r="H66" s="443">
        <v>12.8750339231547</v>
      </c>
      <c r="I66" s="443">
        <v>12.56206922690763</v>
      </c>
      <c r="J66" s="443">
        <v>12.46423058058058</v>
      </c>
      <c r="K66" s="443">
        <v>12.423856506506505</v>
      </c>
      <c r="L66" s="443">
        <v>12.376346314741037</v>
      </c>
      <c r="M66" s="444">
        <v>12.358028435305918</v>
      </c>
      <c r="N66" s="444">
        <v>21.525171462820133</v>
      </c>
      <c r="O66" s="444">
        <v>22.18160402329275</v>
      </c>
      <c r="P66" s="444">
        <v>22.340679437924322</v>
      </c>
      <c r="Q66" s="444">
        <v>22.40013186582809</v>
      </c>
      <c r="R66" s="444">
        <v>22.433261345954353</v>
      </c>
      <c r="S66" s="444">
        <v>22.399129886539455</v>
      </c>
      <c r="T66" s="444">
        <v>22.480920171890798</v>
      </c>
      <c r="U66" s="444">
        <v>22.436834500502005</v>
      </c>
      <c r="V66" s="444">
        <v>22.294734822322322</v>
      </c>
      <c r="W66" s="444">
        <v>22.172868606106103</v>
      </c>
      <c r="X66" s="444">
        <v>22.095907009462152</v>
      </c>
      <c r="Y66" s="444">
        <v>22.047898708625876</v>
      </c>
      <c r="Z66" s="185" t="s">
        <v>75</v>
      </c>
    </row>
    <row r="67" spans="1:26" ht="18.9" customHeight="1">
      <c r="A67" s="163" t="s">
        <v>20</v>
      </c>
      <c r="B67" s="443">
        <v>9.954080924361671</v>
      </c>
      <c r="C67" s="443">
        <v>10.462519851773425</v>
      </c>
      <c r="D67" s="443">
        <v>10.461923056681227</v>
      </c>
      <c r="E67" s="443">
        <v>9.885692452830188</v>
      </c>
      <c r="F67" s="443">
        <v>9.727528526970952</v>
      </c>
      <c r="G67" s="443">
        <v>9.60651583290356</v>
      </c>
      <c r="H67" s="443">
        <v>9.522117189079877</v>
      </c>
      <c r="I67" s="443">
        <v>9.349776556224898</v>
      </c>
      <c r="J67" s="443">
        <v>8.854421321321318</v>
      </c>
      <c r="K67" s="443">
        <v>8.82</v>
      </c>
      <c r="L67" s="443">
        <v>8.843737300796814</v>
      </c>
      <c r="M67" s="444">
        <v>8.671896088264793</v>
      </c>
      <c r="N67" s="444">
        <v>20.12635788675578</v>
      </c>
      <c r="O67" s="444">
        <v>20.757464266807833</v>
      </c>
      <c r="P67" s="444">
        <v>20.836350718383244</v>
      </c>
      <c r="Q67" s="444">
        <v>20.380346095387843</v>
      </c>
      <c r="R67" s="444">
        <v>20.328350103734437</v>
      </c>
      <c r="S67" s="444">
        <v>20.345117560598244</v>
      </c>
      <c r="T67" s="444">
        <v>20.354904524772493</v>
      </c>
      <c r="U67" s="444">
        <v>19.841130886044173</v>
      </c>
      <c r="V67" s="444">
        <v>19.754801326326323</v>
      </c>
      <c r="W67" s="444">
        <v>19.683367355577687</v>
      </c>
      <c r="X67" s="444">
        <v>19.683367355577687</v>
      </c>
      <c r="Y67" s="444">
        <v>19.590601391675023</v>
      </c>
      <c r="Z67" s="185" t="s">
        <v>78</v>
      </c>
    </row>
    <row r="68" spans="1:26" ht="18.9" customHeight="1">
      <c r="A68" s="163" t="s">
        <v>21</v>
      </c>
      <c r="B68" s="443">
        <v>13.29730999647598</v>
      </c>
      <c r="C68" s="443">
        <v>13.100264690312335</v>
      </c>
      <c r="D68" s="443">
        <v>13.222619862112522</v>
      </c>
      <c r="E68" s="443">
        <v>13.492922064989518</v>
      </c>
      <c r="F68" s="443">
        <v>13.602657209543564</v>
      </c>
      <c r="G68" s="443">
        <v>13.648814543579165</v>
      </c>
      <c r="H68" s="443">
        <v>13.499694590495448</v>
      </c>
      <c r="I68" s="443">
        <v>13.559735592369476</v>
      </c>
      <c r="J68" s="443">
        <v>13.570549649649646</v>
      </c>
      <c r="K68" s="443">
        <v>13.519015665665663</v>
      </c>
      <c r="L68" s="443">
        <v>13.589038147410356</v>
      </c>
      <c r="M68" s="444">
        <v>13.16688124373119</v>
      </c>
      <c r="N68" s="444">
        <v>24.500842296921014</v>
      </c>
      <c r="O68" s="444">
        <v>23.991397564849127</v>
      </c>
      <c r="P68" s="444">
        <v>24.075982843008266</v>
      </c>
      <c r="Q68" s="444">
        <v>24.33597089884696</v>
      </c>
      <c r="R68" s="444">
        <v>24.348248054979248</v>
      </c>
      <c r="S68" s="444">
        <v>24.352406730273334</v>
      </c>
      <c r="T68" s="444">
        <v>24.367414926693627</v>
      </c>
      <c r="U68" s="444">
        <v>24.341586746987954</v>
      </c>
      <c r="V68" s="444">
        <v>24.344438275775772</v>
      </c>
      <c r="W68" s="444">
        <v>24.240874311811805</v>
      </c>
      <c r="X68" s="444">
        <v>24.24380573954183</v>
      </c>
      <c r="Y68" s="444">
        <v>23.540511697592777</v>
      </c>
      <c r="Z68" s="185" t="s">
        <v>81</v>
      </c>
    </row>
    <row r="69" spans="1:26" ht="18.9" customHeight="1">
      <c r="A69" s="163" t="s">
        <v>22</v>
      </c>
      <c r="B69" s="443">
        <v>10.241822666937198</v>
      </c>
      <c r="C69" s="443">
        <v>10.16760190577025</v>
      </c>
      <c r="D69" s="443">
        <v>10.280879953686648</v>
      </c>
      <c r="E69" s="443">
        <v>10.089917400419287</v>
      </c>
      <c r="F69" s="443">
        <v>10.189926659751034</v>
      </c>
      <c r="G69" s="443">
        <v>10.218135069623518</v>
      </c>
      <c r="H69" s="443">
        <v>10.42739418604651</v>
      </c>
      <c r="I69" s="443">
        <v>10.135860441767068</v>
      </c>
      <c r="J69" s="443">
        <v>7.9148065065065065</v>
      </c>
      <c r="K69" s="443">
        <v>7.827164014014014</v>
      </c>
      <c r="L69" s="443">
        <v>7.844298007968129</v>
      </c>
      <c r="M69" s="444">
        <v>7.57533520561685</v>
      </c>
      <c r="N69" s="444">
        <v>22.124844155046706</v>
      </c>
      <c r="O69" s="444">
        <v>22.177739544732663</v>
      </c>
      <c r="P69" s="444">
        <v>22.163899268459556</v>
      </c>
      <c r="Q69" s="444">
        <v>22.129892190775678</v>
      </c>
      <c r="R69" s="444">
        <v>22.17618217064315</v>
      </c>
      <c r="S69" s="444">
        <v>22.166840304280562</v>
      </c>
      <c r="T69" s="444">
        <v>22.285525834175935</v>
      </c>
      <c r="U69" s="444">
        <v>22.15326522339357</v>
      </c>
      <c r="V69" s="444">
        <v>20.26911197447447</v>
      </c>
      <c r="W69" s="444">
        <v>20.164853616116112</v>
      </c>
      <c r="X69" s="444">
        <v>20.172648929282868</v>
      </c>
      <c r="Y69" s="444">
        <v>20.06930309679037</v>
      </c>
      <c r="Z69" s="185" t="s">
        <v>84</v>
      </c>
    </row>
    <row r="70" spans="1:26" ht="18.9" customHeight="1">
      <c r="A70" s="163" t="s">
        <v>23</v>
      </c>
      <c r="B70" s="443">
        <v>13.565616223316212</v>
      </c>
      <c r="C70" s="443">
        <v>13.67289571201694</v>
      </c>
      <c r="D70" s="443">
        <v>13.299984211357296</v>
      </c>
      <c r="E70" s="443">
        <v>13.281217872117399</v>
      </c>
      <c r="F70" s="443">
        <v>13.247994346473025</v>
      </c>
      <c r="G70" s="443">
        <v>13.12489804022692</v>
      </c>
      <c r="H70" s="443">
        <v>13.265020980788671</v>
      </c>
      <c r="I70" s="443">
        <v>12.764746636546183</v>
      </c>
      <c r="J70" s="443">
        <v>8.197177027027026</v>
      </c>
      <c r="K70" s="443">
        <v>12.529156456456455</v>
      </c>
      <c r="L70" s="443">
        <v>12.394705478087648</v>
      </c>
      <c r="M70" s="444">
        <v>12.20301695085256</v>
      </c>
      <c r="N70" s="444">
        <v>23.634184173360993</v>
      </c>
      <c r="O70" s="444">
        <v>23.766609317098993</v>
      </c>
      <c r="P70" s="444">
        <v>23.030274722383037</v>
      </c>
      <c r="Q70" s="444">
        <v>23.703792885220125</v>
      </c>
      <c r="R70" s="444">
        <v>23.68669901452282</v>
      </c>
      <c r="S70" s="444">
        <v>23.659920564724086</v>
      </c>
      <c r="T70" s="444">
        <v>23.761316721435787</v>
      </c>
      <c r="U70" s="444">
        <v>23.251847427208833</v>
      </c>
      <c r="V70" s="444">
        <v>14.883996646646642</v>
      </c>
      <c r="W70" s="444">
        <v>22.70925107607607</v>
      </c>
      <c r="X70" s="444">
        <v>22.484287213645416</v>
      </c>
      <c r="Y70" s="444">
        <v>22.1984</v>
      </c>
      <c r="Z70" s="185" t="s">
        <v>87</v>
      </c>
    </row>
    <row r="71" spans="1:26" ht="18.9" customHeight="1">
      <c r="A71" s="163"/>
      <c r="B71" s="443"/>
      <c r="C71" s="443"/>
      <c r="D71" s="443"/>
      <c r="E71" s="443"/>
      <c r="F71" s="443"/>
      <c r="G71" s="443"/>
      <c r="H71" s="443"/>
      <c r="I71" s="443"/>
      <c r="J71" s="443"/>
      <c r="K71" s="443"/>
      <c r="L71" s="443"/>
      <c r="M71" s="179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4"/>
      <c r="Y71" s="444"/>
      <c r="Z71" s="185"/>
    </row>
    <row r="72" spans="1:26" ht="18.9" customHeight="1">
      <c r="A72" s="180" t="s">
        <v>90</v>
      </c>
      <c r="B72" s="443">
        <v>1.299616629112694</v>
      </c>
      <c r="C72" s="443">
        <v>1.3266278454208575</v>
      </c>
      <c r="D72" s="443">
        <v>1.3483500868375349</v>
      </c>
      <c r="E72" s="443">
        <v>1.2324134171907757</v>
      </c>
      <c r="F72" s="443">
        <v>1.26</v>
      </c>
      <c r="G72" s="443">
        <v>1.267907581227437</v>
      </c>
      <c r="H72" s="443">
        <v>1.2107434782608693</v>
      </c>
      <c r="I72" s="443">
        <v>1.2264122489959837</v>
      </c>
      <c r="J72" s="443">
        <v>1.233145245245245</v>
      </c>
      <c r="K72" s="443">
        <v>1.11</v>
      </c>
      <c r="L72" s="443">
        <v>1.1011549800796812</v>
      </c>
      <c r="M72" s="444">
        <v>1.0847324974924772</v>
      </c>
      <c r="N72" s="444">
        <v>8.184830112315154</v>
      </c>
      <c r="O72" s="444">
        <v>8.24907358390683</v>
      </c>
      <c r="P72" s="444">
        <v>8.306931214146624</v>
      </c>
      <c r="Q72" s="444">
        <v>8.131523768343817</v>
      </c>
      <c r="R72" s="444">
        <v>8.17</v>
      </c>
      <c r="S72" s="444">
        <v>8.188501650335226</v>
      </c>
      <c r="T72" s="444">
        <v>8.176175859453991</v>
      </c>
      <c r="U72" s="444">
        <v>8.188236997991966</v>
      </c>
      <c r="V72" s="444">
        <v>8.198739414414414</v>
      </c>
      <c r="W72" s="444">
        <v>8</v>
      </c>
      <c r="X72" s="444">
        <v>7.965705378486056</v>
      </c>
      <c r="Y72" s="444">
        <v>7.9396047392176525</v>
      </c>
      <c r="Z72" s="185" t="s">
        <v>91</v>
      </c>
    </row>
    <row r="73" spans="1:9" ht="18.9" customHeight="1">
      <c r="A73" s="174"/>
      <c r="B73" s="173"/>
      <c r="C73" s="173"/>
      <c r="D73" s="173"/>
      <c r="E73" s="173"/>
      <c r="F73" s="173"/>
      <c r="G73" s="173"/>
      <c r="H73" s="173"/>
      <c r="I73" s="173"/>
    </row>
    <row r="74" spans="1:9" ht="18.9" customHeight="1">
      <c r="A74" s="158"/>
      <c r="B74" s="173"/>
      <c r="C74" s="173"/>
      <c r="D74" s="173"/>
      <c r="E74" s="173"/>
      <c r="F74" s="173"/>
      <c r="G74" s="173"/>
      <c r="H74" s="173"/>
      <c r="I74" s="173"/>
    </row>
    <row r="75" spans="2:9" ht="18.9" customHeight="1">
      <c r="B75" s="175"/>
      <c r="C75" s="175"/>
      <c r="D75" s="175"/>
      <c r="E75" s="175"/>
      <c r="F75" s="175"/>
      <c r="G75" s="175"/>
      <c r="H75" s="175"/>
      <c r="I75" s="175"/>
    </row>
    <row r="76" spans="2:9" ht="18.9" customHeight="1">
      <c r="B76" s="175"/>
      <c r="C76" s="175"/>
      <c r="D76" s="175"/>
      <c r="E76" s="175"/>
      <c r="F76" s="175"/>
      <c r="G76" s="175"/>
      <c r="H76" s="175"/>
      <c r="I76" s="175"/>
    </row>
    <row r="77" spans="2:9" ht="18.9" customHeight="1">
      <c r="B77" s="175"/>
      <c r="C77" s="175"/>
      <c r="D77" s="175"/>
      <c r="E77" s="175"/>
      <c r="F77" s="175"/>
      <c r="G77" s="175"/>
      <c r="H77" s="175"/>
      <c r="I77" s="175"/>
    </row>
    <row r="78" spans="2:9" ht="18.9" customHeight="1">
      <c r="B78" s="175"/>
      <c r="C78" s="175"/>
      <c r="D78" s="175"/>
      <c r="E78" s="175"/>
      <c r="F78" s="175"/>
      <c r="G78" s="175"/>
      <c r="H78" s="175"/>
      <c r="I78" s="175"/>
    </row>
    <row r="79" spans="2:9" ht="18.9" customHeight="1">
      <c r="B79" s="175"/>
      <c r="C79" s="175"/>
      <c r="D79" s="175"/>
      <c r="E79" s="175"/>
      <c r="F79" s="175"/>
      <c r="G79" s="175"/>
      <c r="H79" s="175"/>
      <c r="I79" s="175"/>
    </row>
    <row r="80" spans="2:9" ht="18.9" customHeight="1">
      <c r="B80" s="175"/>
      <c r="C80" s="175"/>
      <c r="D80" s="175"/>
      <c r="E80" s="175"/>
      <c r="F80" s="175"/>
      <c r="G80" s="175"/>
      <c r="H80" s="175"/>
      <c r="I80" s="175"/>
    </row>
    <row r="81" spans="2:9" ht="18.9" customHeight="1">
      <c r="B81" s="175"/>
      <c r="C81" s="175"/>
      <c r="D81" s="175"/>
      <c r="E81" s="175"/>
      <c r="F81" s="175"/>
      <c r="G81" s="175"/>
      <c r="H81" s="175"/>
      <c r="I81" s="175"/>
    </row>
    <row r="82" spans="2:9" ht="18.9" customHeight="1">
      <c r="B82" s="175"/>
      <c r="C82" s="175"/>
      <c r="D82" s="175"/>
      <c r="E82" s="175"/>
      <c r="F82" s="175"/>
      <c r="G82" s="175"/>
      <c r="H82" s="175"/>
      <c r="I82" s="175"/>
    </row>
    <row r="83" spans="2:9" ht="18.9" customHeight="1">
      <c r="B83" s="175"/>
      <c r="C83" s="175"/>
      <c r="D83" s="175"/>
      <c r="E83" s="175"/>
      <c r="F83" s="175"/>
      <c r="G83" s="175"/>
      <c r="H83" s="175"/>
      <c r="I83" s="175"/>
    </row>
    <row r="84" spans="2:9" ht="18.9" customHeight="1">
      <c r="B84" s="175"/>
      <c r="C84" s="175"/>
      <c r="D84" s="175"/>
      <c r="E84" s="175"/>
      <c r="F84" s="175"/>
      <c r="G84" s="175"/>
      <c r="H84" s="175"/>
      <c r="I84" s="175"/>
    </row>
    <row r="85" spans="2:9" ht="18.9" customHeight="1">
      <c r="B85" s="175"/>
      <c r="C85" s="175"/>
      <c r="D85" s="175"/>
      <c r="E85" s="175"/>
      <c r="F85" s="175"/>
      <c r="G85" s="175"/>
      <c r="H85" s="175"/>
      <c r="I85" s="175"/>
    </row>
    <row r="86" spans="2:9" ht="18.9" customHeight="1">
      <c r="B86" s="175"/>
      <c r="C86" s="175"/>
      <c r="D86" s="175"/>
      <c r="E86" s="175"/>
      <c r="F86" s="175"/>
      <c r="G86" s="175"/>
      <c r="H86" s="175"/>
      <c r="I86" s="175"/>
    </row>
    <row r="87" spans="2:9" ht="18.9" customHeight="1">
      <c r="B87" s="175"/>
      <c r="C87" s="175"/>
      <c r="D87" s="175"/>
      <c r="E87" s="175"/>
      <c r="F87" s="175"/>
      <c r="G87" s="175"/>
      <c r="H87" s="175"/>
      <c r="I87" s="175"/>
    </row>
    <row r="88" spans="2:9" ht="18.9" customHeight="1">
      <c r="B88" s="175"/>
      <c r="C88" s="175"/>
      <c r="D88" s="175"/>
      <c r="E88" s="175"/>
      <c r="F88" s="175"/>
      <c r="G88" s="175"/>
      <c r="H88" s="175"/>
      <c r="I88" s="175"/>
    </row>
    <row r="89" spans="2:9" ht="12.75">
      <c r="B89" s="175"/>
      <c r="C89" s="175"/>
      <c r="D89" s="175"/>
      <c r="E89" s="175"/>
      <c r="F89" s="175"/>
      <c r="G89" s="175"/>
      <c r="H89" s="175"/>
      <c r="I89" s="175"/>
    </row>
    <row r="90" spans="2:9" ht="12.75">
      <c r="B90" s="175"/>
      <c r="C90" s="175"/>
      <c r="D90" s="175"/>
      <c r="E90" s="175"/>
      <c r="F90" s="175"/>
      <c r="G90" s="175"/>
      <c r="H90" s="175"/>
      <c r="I90" s="175"/>
    </row>
    <row r="91" spans="2:9" ht="12.75">
      <c r="B91" s="175"/>
      <c r="C91" s="175"/>
      <c r="D91" s="175"/>
      <c r="E91" s="175"/>
      <c r="F91" s="175"/>
      <c r="G91" s="175"/>
      <c r="H91" s="175"/>
      <c r="I91" s="175"/>
    </row>
    <row r="92" spans="2:9" ht="12.75">
      <c r="B92" s="175"/>
      <c r="C92" s="175"/>
      <c r="D92" s="175"/>
      <c r="E92" s="175"/>
      <c r="F92" s="175"/>
      <c r="G92" s="175"/>
      <c r="H92" s="175"/>
      <c r="I92" s="175"/>
    </row>
    <row r="93" spans="2:9" ht="12.75">
      <c r="B93" s="175"/>
      <c r="C93" s="175"/>
      <c r="D93" s="175"/>
      <c r="E93" s="175"/>
      <c r="F93" s="175"/>
      <c r="G93" s="175"/>
      <c r="H93" s="175"/>
      <c r="I93" s="175"/>
    </row>
    <row r="94" spans="2:9" ht="12.75">
      <c r="B94" s="175"/>
      <c r="C94" s="175"/>
      <c r="D94" s="175"/>
      <c r="E94" s="175"/>
      <c r="F94" s="175"/>
      <c r="G94" s="175"/>
      <c r="H94" s="175"/>
      <c r="I94" s="175"/>
    </row>
    <row r="95" spans="2:9" ht="12.75">
      <c r="B95" s="175"/>
      <c r="C95" s="175"/>
      <c r="D95" s="175"/>
      <c r="E95" s="175"/>
      <c r="F95" s="175"/>
      <c r="G95" s="175"/>
      <c r="H95" s="175"/>
      <c r="I95" s="175"/>
    </row>
    <row r="96" spans="2:9" ht="12.75">
      <c r="B96" s="175"/>
      <c r="C96" s="175"/>
      <c r="D96" s="175"/>
      <c r="E96" s="175"/>
      <c r="F96" s="175"/>
      <c r="G96" s="175"/>
      <c r="H96" s="175"/>
      <c r="I96" s="175"/>
    </row>
    <row r="97" spans="2:9" ht="12.75">
      <c r="B97" s="175"/>
      <c r="C97" s="175"/>
      <c r="D97" s="175"/>
      <c r="E97" s="175"/>
      <c r="F97" s="175"/>
      <c r="G97" s="175"/>
      <c r="H97" s="175"/>
      <c r="I97" s="175"/>
    </row>
    <row r="98" spans="2:9" ht="12.75">
      <c r="B98" s="175"/>
      <c r="C98" s="175"/>
      <c r="D98" s="175"/>
      <c r="E98" s="175"/>
      <c r="F98" s="175"/>
      <c r="G98" s="175"/>
      <c r="H98" s="175"/>
      <c r="I98" s="175"/>
    </row>
    <row r="99" spans="2:9" ht="12.75">
      <c r="B99" s="175"/>
      <c r="C99" s="175"/>
      <c r="D99" s="175"/>
      <c r="E99" s="175"/>
      <c r="F99" s="175"/>
      <c r="G99" s="175"/>
      <c r="H99" s="175"/>
      <c r="I99" s="175"/>
    </row>
    <row r="100" spans="2:9" ht="12.75">
      <c r="B100" s="175"/>
      <c r="C100" s="175"/>
      <c r="D100" s="175"/>
      <c r="E100" s="175"/>
      <c r="F100" s="175"/>
      <c r="G100" s="175"/>
      <c r="H100" s="175"/>
      <c r="I100" s="175"/>
    </row>
    <row r="101" spans="2:9" ht="12.75">
      <c r="B101" s="175"/>
      <c r="C101" s="175"/>
      <c r="D101" s="175"/>
      <c r="E101" s="175"/>
      <c r="F101" s="175"/>
      <c r="G101" s="175"/>
      <c r="H101" s="175"/>
      <c r="I101" s="175"/>
    </row>
    <row r="102" spans="2:9" ht="12.75">
      <c r="B102" s="175"/>
      <c r="C102" s="175"/>
      <c r="D102" s="175"/>
      <c r="E102" s="175"/>
      <c r="F102" s="175"/>
      <c r="G102" s="175"/>
      <c r="H102" s="175"/>
      <c r="I102" s="175"/>
    </row>
    <row r="103" spans="2:9" ht="12.75">
      <c r="B103" s="175"/>
      <c r="C103" s="175"/>
      <c r="D103" s="175"/>
      <c r="E103" s="175"/>
      <c r="F103" s="175"/>
      <c r="G103" s="175"/>
      <c r="H103" s="175"/>
      <c r="I103" s="175"/>
    </row>
    <row r="104" spans="2:9" ht="12.75">
      <c r="B104" s="175"/>
      <c r="C104" s="175"/>
      <c r="D104" s="175"/>
      <c r="E104" s="175"/>
      <c r="F104" s="175"/>
      <c r="G104" s="175"/>
      <c r="H104" s="175"/>
      <c r="I104" s="175"/>
    </row>
    <row r="105" spans="2:9" ht="12.75">
      <c r="B105" s="175"/>
      <c r="C105" s="175"/>
      <c r="D105" s="175"/>
      <c r="E105" s="175"/>
      <c r="F105" s="175"/>
      <c r="G105" s="175"/>
      <c r="H105" s="175"/>
      <c r="I105" s="175"/>
    </row>
    <row r="106" spans="2:9" ht="12.75">
      <c r="B106" s="175"/>
      <c r="C106" s="175"/>
      <c r="D106" s="175"/>
      <c r="E106" s="175"/>
      <c r="F106" s="175"/>
      <c r="G106" s="175"/>
      <c r="H106" s="175"/>
      <c r="I106" s="175"/>
    </row>
    <row r="107" spans="2:9" ht="12.75">
      <c r="B107" s="175"/>
      <c r="C107" s="175"/>
      <c r="D107" s="175"/>
      <c r="E107" s="175"/>
      <c r="F107" s="175"/>
      <c r="G107" s="175"/>
      <c r="H107" s="175"/>
      <c r="I107" s="175"/>
    </row>
    <row r="108" spans="2:9" ht="12.75">
      <c r="B108" s="175"/>
      <c r="C108" s="175"/>
      <c r="D108" s="175"/>
      <c r="E108" s="175"/>
      <c r="F108" s="175"/>
      <c r="G108" s="175"/>
      <c r="H108" s="175"/>
      <c r="I108" s="175"/>
    </row>
    <row r="109" spans="2:9" ht="12.75">
      <c r="B109" s="175"/>
      <c r="C109" s="175"/>
      <c r="D109" s="175"/>
      <c r="E109" s="175"/>
      <c r="F109" s="175"/>
      <c r="G109" s="175"/>
      <c r="H109" s="175"/>
      <c r="I109" s="175"/>
    </row>
    <row r="110" spans="2:9" ht="12.75">
      <c r="B110" s="175"/>
      <c r="C110" s="175"/>
      <c r="D110" s="175"/>
      <c r="E110" s="175"/>
      <c r="F110" s="175"/>
      <c r="G110" s="175"/>
      <c r="H110" s="175"/>
      <c r="I110" s="175"/>
    </row>
    <row r="111" spans="2:9" ht="12.75">
      <c r="B111" s="175"/>
      <c r="C111" s="175"/>
      <c r="D111" s="175"/>
      <c r="E111" s="175"/>
      <c r="F111" s="175"/>
      <c r="G111" s="175"/>
      <c r="H111" s="175"/>
      <c r="I111" s="175"/>
    </row>
    <row r="112" spans="2:9" ht="12.75">
      <c r="B112" s="175"/>
      <c r="C112" s="175"/>
      <c r="D112" s="175"/>
      <c r="E112" s="175"/>
      <c r="F112" s="175"/>
      <c r="G112" s="175"/>
      <c r="H112" s="175"/>
      <c r="I112" s="175"/>
    </row>
    <row r="113" spans="2:9" ht="12.75">
      <c r="B113" s="175"/>
      <c r="C113" s="175"/>
      <c r="D113" s="175"/>
      <c r="E113" s="175"/>
      <c r="F113" s="175"/>
      <c r="G113" s="175"/>
      <c r="H113" s="175"/>
      <c r="I113" s="175"/>
    </row>
    <row r="114" spans="2:9" ht="12.75">
      <c r="B114" s="175"/>
      <c r="C114" s="175"/>
      <c r="D114" s="175"/>
      <c r="E114" s="175"/>
      <c r="F114" s="175"/>
      <c r="G114" s="175"/>
      <c r="H114" s="175"/>
      <c r="I114" s="175"/>
    </row>
    <row r="115" spans="2:9" ht="12.75">
      <c r="B115" s="175"/>
      <c r="C115" s="175"/>
      <c r="D115" s="175"/>
      <c r="E115" s="175"/>
      <c r="F115" s="175"/>
      <c r="G115" s="175"/>
      <c r="H115" s="175"/>
      <c r="I115" s="175"/>
    </row>
    <row r="116" spans="2:9" ht="12.75">
      <c r="B116" s="175"/>
      <c r="C116" s="175"/>
      <c r="D116" s="175"/>
      <c r="E116" s="175"/>
      <c r="F116" s="175"/>
      <c r="G116" s="175"/>
      <c r="H116" s="175"/>
      <c r="I116" s="175"/>
    </row>
    <row r="117" spans="2:9" ht="12.75">
      <c r="B117" s="175"/>
      <c r="C117" s="175"/>
      <c r="D117" s="175"/>
      <c r="E117" s="175"/>
      <c r="F117" s="175"/>
      <c r="G117" s="175"/>
      <c r="H117" s="175"/>
      <c r="I117" s="175"/>
    </row>
    <row r="118" spans="2:9" ht="12.75">
      <c r="B118" s="175"/>
      <c r="C118" s="175"/>
      <c r="D118" s="175"/>
      <c r="E118" s="175"/>
      <c r="F118" s="175"/>
      <c r="G118" s="175"/>
      <c r="H118" s="175"/>
      <c r="I118" s="175"/>
    </row>
    <row r="119" spans="2:9" ht="12.75">
      <c r="B119" s="175"/>
      <c r="C119" s="175"/>
      <c r="D119" s="175"/>
      <c r="E119" s="175"/>
      <c r="F119" s="175"/>
      <c r="G119" s="175"/>
      <c r="H119" s="175"/>
      <c r="I119" s="175"/>
    </row>
    <row r="120" spans="2:9" ht="12.75">
      <c r="B120" s="175"/>
      <c r="C120" s="175"/>
      <c r="D120" s="175"/>
      <c r="E120" s="175"/>
      <c r="F120" s="175"/>
      <c r="G120" s="175"/>
      <c r="H120" s="175"/>
      <c r="I120" s="175"/>
    </row>
    <row r="121" spans="2:9" ht="12.75">
      <c r="B121" s="175"/>
      <c r="C121" s="175"/>
      <c r="D121" s="175"/>
      <c r="E121" s="175"/>
      <c r="F121" s="175"/>
      <c r="G121" s="175"/>
      <c r="H121" s="175"/>
      <c r="I121" s="175"/>
    </row>
    <row r="122" spans="2:9" ht="12.75">
      <c r="B122" s="175"/>
      <c r="C122" s="175"/>
      <c r="D122" s="175"/>
      <c r="E122" s="175"/>
      <c r="F122" s="175"/>
      <c r="G122" s="175"/>
      <c r="H122" s="175"/>
      <c r="I122" s="175"/>
    </row>
    <row r="123" spans="2:9" ht="12.75">
      <c r="B123" s="175"/>
      <c r="C123" s="175"/>
      <c r="D123" s="175"/>
      <c r="E123" s="175"/>
      <c r="F123" s="175"/>
      <c r="G123" s="175"/>
      <c r="H123" s="175"/>
      <c r="I123" s="175"/>
    </row>
    <row r="124" spans="2:9" ht="12.75">
      <c r="B124" s="175"/>
      <c r="C124" s="175"/>
      <c r="D124" s="175"/>
      <c r="E124" s="175"/>
      <c r="F124" s="175"/>
      <c r="G124" s="175"/>
      <c r="H124" s="175"/>
      <c r="I124" s="175"/>
    </row>
    <row r="125" spans="2:9" ht="12.75">
      <c r="B125" s="175"/>
      <c r="C125" s="175"/>
      <c r="D125" s="175"/>
      <c r="E125" s="175"/>
      <c r="F125" s="175"/>
      <c r="G125" s="175"/>
      <c r="H125" s="175"/>
      <c r="I125" s="175"/>
    </row>
    <row r="126" spans="2:9" ht="12.75">
      <c r="B126" s="175"/>
      <c r="C126" s="175"/>
      <c r="D126" s="175"/>
      <c r="E126" s="175"/>
      <c r="F126" s="175"/>
      <c r="G126" s="175"/>
      <c r="H126" s="175"/>
      <c r="I126" s="175"/>
    </row>
  </sheetData>
  <mergeCells count="13">
    <mergeCell ref="N44:Y44"/>
    <mergeCell ref="A5:J5"/>
    <mergeCell ref="N6:Y6"/>
    <mergeCell ref="N8:Y8"/>
    <mergeCell ref="B6:M6"/>
    <mergeCell ref="B44:M44"/>
    <mergeCell ref="B8:M8"/>
    <mergeCell ref="B10:M10"/>
    <mergeCell ref="B12:M12"/>
    <mergeCell ref="B42:M42"/>
    <mergeCell ref="N10:Y10"/>
    <mergeCell ref="N12:Y12"/>
    <mergeCell ref="N42:Y42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2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contribuzioni&amp;R48 - 49</oddFooter>
  </headerFooter>
  <colBreaks count="1" manualBreakCount="1">
    <brk id="13" max="163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42"/>
  <sheetViews>
    <sheetView zoomScale="75" zoomScaleNormal="75" workbookViewId="0" topLeftCell="A1"/>
  </sheetViews>
  <sheetFormatPr defaultColWidth="10.28125" defaultRowHeight="12.75"/>
  <cols>
    <col min="1" max="1" width="31.00390625" style="203" customWidth="1"/>
    <col min="2" max="7" width="10.140625" style="203" customWidth="1"/>
    <col min="8" max="8" width="13.28125" style="203" bestFit="1" customWidth="1"/>
    <col min="9" max="14" width="10.140625" style="203" customWidth="1"/>
    <col min="15" max="21" width="12.7109375" style="203" customWidth="1"/>
    <col min="22" max="16384" width="10.28125" style="203" customWidth="1"/>
  </cols>
  <sheetData>
    <row r="1" spans="1:10" ht="18.9" customHeight="1">
      <c r="A1" s="202" t="s">
        <v>319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2:10" ht="18.9" customHeight="1">
      <c r="B2" s="202"/>
      <c r="C2" s="202"/>
      <c r="D2" s="202"/>
      <c r="E2" s="202"/>
      <c r="F2" s="202"/>
      <c r="G2" s="202"/>
      <c r="H2" s="202"/>
      <c r="I2" s="202"/>
      <c r="J2" s="202"/>
    </row>
    <row r="3" spans="1:15" ht="18.9" customHeight="1">
      <c r="A3" s="668" t="s">
        <v>33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436"/>
    </row>
    <row r="4" spans="1:15" ht="18.9" customHeight="1">
      <c r="A4" s="668" t="s">
        <v>32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436"/>
    </row>
    <row r="5" ht="18.9" customHeight="1"/>
    <row r="6" ht="18.9" customHeight="1">
      <c r="A6" s="204" t="s">
        <v>6</v>
      </c>
    </row>
    <row r="7" ht="18.9" customHeight="1">
      <c r="A7" s="204" t="s">
        <v>7</v>
      </c>
    </row>
    <row r="8" ht="18.9" customHeight="1"/>
    <row r="9" ht="18.9" customHeight="1" thickBot="1"/>
    <row r="10" spans="1:14" ht="18.9" customHeight="1" thickBot="1">
      <c r="A10" s="205">
        <v>24</v>
      </c>
      <c r="B10" s="665" t="s">
        <v>168</v>
      </c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7"/>
    </row>
    <row r="11" spans="1:14" ht="18.9" customHeight="1">
      <c r="A11" s="204" t="s">
        <v>10</v>
      </c>
      <c r="B11" s="215">
        <v>50</v>
      </c>
      <c r="C11" s="215">
        <v>75</v>
      </c>
      <c r="D11" s="215">
        <v>100</v>
      </c>
      <c r="E11" s="215">
        <v>150</v>
      </c>
      <c r="F11" s="215">
        <v>200</v>
      </c>
      <c r="G11" s="215">
        <v>250</v>
      </c>
      <c r="H11" s="215">
        <v>300</v>
      </c>
      <c r="I11" s="215">
        <v>400</v>
      </c>
      <c r="J11" s="215">
        <v>500</v>
      </c>
      <c r="K11" s="215">
        <v>600</v>
      </c>
      <c r="L11" s="216">
        <v>800</v>
      </c>
      <c r="M11" s="216">
        <v>1000</v>
      </c>
      <c r="N11" s="216">
        <v>2000</v>
      </c>
    </row>
    <row r="12" spans="1:14" ht="18.9" customHeight="1">
      <c r="A12" s="204" t="s">
        <v>11</v>
      </c>
      <c r="B12" s="211" t="s">
        <v>12</v>
      </c>
      <c r="C12" s="211" t="s">
        <v>12</v>
      </c>
      <c r="D12" s="211" t="s">
        <v>12</v>
      </c>
      <c r="E12" s="211" t="s">
        <v>12</v>
      </c>
      <c r="F12" s="211" t="s">
        <v>12</v>
      </c>
      <c r="G12" s="211" t="s">
        <v>12</v>
      </c>
      <c r="H12" s="211" t="s">
        <v>12</v>
      </c>
      <c r="I12" s="211" t="s">
        <v>12</v>
      </c>
      <c r="J12" s="211" t="s">
        <v>12</v>
      </c>
      <c r="K12" s="211" t="s">
        <v>12</v>
      </c>
      <c r="L12" s="212" t="s">
        <v>12</v>
      </c>
      <c r="M12" s="212" t="s">
        <v>12</v>
      </c>
      <c r="N12" s="212" t="s">
        <v>12</v>
      </c>
    </row>
    <row r="13" spans="1:14" ht="18.9" customHeight="1">
      <c r="A13" s="204"/>
      <c r="B13" s="213">
        <v>75</v>
      </c>
      <c r="C13" s="213">
        <v>100</v>
      </c>
      <c r="D13" s="213">
        <v>150</v>
      </c>
      <c r="E13" s="213">
        <v>200</v>
      </c>
      <c r="F13" s="213">
        <v>250</v>
      </c>
      <c r="G13" s="213">
        <v>300</v>
      </c>
      <c r="H13" s="213">
        <v>400</v>
      </c>
      <c r="I13" s="213">
        <v>500</v>
      </c>
      <c r="J13" s="213">
        <v>600</v>
      </c>
      <c r="K13" s="213">
        <v>800</v>
      </c>
      <c r="L13" s="214">
        <v>1000</v>
      </c>
      <c r="M13" s="214">
        <v>2000</v>
      </c>
      <c r="N13" s="214">
        <v>5000</v>
      </c>
    </row>
    <row r="14" spans="1:14" ht="18.9" customHeight="1">
      <c r="A14" s="204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7"/>
      <c r="M14" s="207"/>
      <c r="N14" s="207"/>
    </row>
    <row r="15" spans="1:14" ht="18.9" customHeight="1">
      <c r="A15" s="204"/>
      <c r="B15" s="662" t="s">
        <v>235</v>
      </c>
      <c r="C15" s="663"/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4"/>
    </row>
    <row r="16" spans="1:14" ht="18.9" customHeight="1">
      <c r="A16" s="208" t="s">
        <v>169</v>
      </c>
      <c r="B16" s="26">
        <f>('Seite 52-53'!C10-'Seite 52-53'!B10)/(B$13-B$11)</f>
        <v>0</v>
      </c>
      <c r="C16" s="26">
        <f>('Seite 52-53'!D10-'Seite 52-53'!C10)/(C$13-C$11)</f>
        <v>0</v>
      </c>
      <c r="D16" s="26">
        <f>('Seite 52-53'!E10-'Seite 52-53'!D10)/(D$13-D$11)</f>
        <v>0</v>
      </c>
      <c r="E16" s="26">
        <f>('Seite 52-53'!F10-'Seite 52-53'!E10)/(E$13-E$11)</f>
        <v>1.053</v>
      </c>
      <c r="F16" s="26">
        <f>('Seite 52-53'!G10-'Seite 52-53'!F10)/(F$13-F$11)</f>
        <v>1.1450000000000002</v>
      </c>
      <c r="G16" s="26">
        <f>('Seite 52-53'!H10-'Seite 52-53'!G10)/(G$13-G$11)</f>
        <v>1.145</v>
      </c>
      <c r="H16" s="26">
        <v>1.3054999999999999</v>
      </c>
      <c r="I16" s="26">
        <v>2.2900000000000005</v>
      </c>
      <c r="J16" s="26">
        <v>2.2899999999999987</v>
      </c>
      <c r="K16" s="26">
        <v>2.461750000000001</v>
      </c>
      <c r="L16" s="26">
        <v>3.4349999999999987</v>
      </c>
      <c r="M16" s="26">
        <v>4.13575</v>
      </c>
      <c r="N16" s="26">
        <v>6.279933333333333</v>
      </c>
    </row>
    <row r="17" spans="1:14" ht="18.9" customHeight="1">
      <c r="A17" s="208" t="s">
        <v>67</v>
      </c>
      <c r="B17" s="26">
        <f>('Seite 52-53'!C11-'Seite 52-53'!B11)/(B$13-B$11)</f>
        <v>0</v>
      </c>
      <c r="C17" s="26">
        <f>('Seite 52-53'!D11-'Seite 52-53'!C11)/(C$13-C$11)</f>
        <v>0</v>
      </c>
      <c r="D17" s="26">
        <f>('Seite 52-53'!E11-'Seite 52-53'!D11)/(D$13-D$11)</f>
        <v>5.349000000000001</v>
      </c>
      <c r="E17" s="26">
        <f>('Seite 52-53'!F11-'Seite 52-53'!E11)/(E$13-E$11)</f>
        <v>3.3489999999999998</v>
      </c>
      <c r="F17" s="26">
        <f>('Seite 52-53'!G11-'Seite 52-53'!F11)/(F$13-F$11)</f>
        <v>3.5579999999999985</v>
      </c>
      <c r="G17" s="26">
        <f>('Seite 52-53'!H11-'Seite 52-53'!G11)/(G$13-G$11)</f>
        <v>3.8280000000000016</v>
      </c>
      <c r="H17" s="26">
        <v>3.8270000000000004</v>
      </c>
      <c r="I17" s="26">
        <v>4.372500000000002</v>
      </c>
      <c r="J17" s="26">
        <v>4.783999999999999</v>
      </c>
      <c r="K17" s="26">
        <v>4.784000000000001</v>
      </c>
      <c r="L17" s="26">
        <v>5.726500000000001</v>
      </c>
      <c r="M17" s="26">
        <v>6.057500000000001</v>
      </c>
      <c r="N17" s="26">
        <v>6.327816666666665</v>
      </c>
    </row>
    <row r="18" spans="1:14" ht="18.9" customHeight="1">
      <c r="A18" s="208" t="s">
        <v>70</v>
      </c>
      <c r="B18" s="26">
        <f>('Seite 52-53'!C12-'Seite 52-53'!B12)/(B$13-B$11)</f>
        <v>0</v>
      </c>
      <c r="C18" s="26">
        <f>('Seite 52-53'!D12-'Seite 52-53'!C12)/(C$13-C$11)</f>
        <v>0</v>
      </c>
      <c r="D18" s="26">
        <f>('Seite 52-53'!E12-'Seite 52-53'!D12)/(D$13-D$11)</f>
        <v>2.7</v>
      </c>
      <c r="E18" s="26">
        <f>('Seite 52-53'!F12-'Seite 52-53'!E12)/(E$13-E$11)</f>
        <v>2.7</v>
      </c>
      <c r="F18" s="26">
        <f>('Seite 52-53'!G12-'Seite 52-53'!F12)/(F$13-F$11)</f>
        <v>2.7</v>
      </c>
      <c r="G18" s="26">
        <f>('Seite 52-53'!H12-'Seite 52-53'!G12)/(G$13-G$11)</f>
        <v>2.7</v>
      </c>
      <c r="H18" s="26">
        <v>2.7</v>
      </c>
      <c r="I18" s="26">
        <v>2.7</v>
      </c>
      <c r="J18" s="26">
        <v>2.7</v>
      </c>
      <c r="K18" s="26">
        <v>2.7</v>
      </c>
      <c r="L18" s="26">
        <v>2.7</v>
      </c>
      <c r="M18" s="26">
        <v>2.7</v>
      </c>
      <c r="N18" s="26">
        <v>2.7</v>
      </c>
    </row>
    <row r="19" spans="1:14" ht="18.9" customHeight="1">
      <c r="A19" s="208" t="s">
        <v>73</v>
      </c>
      <c r="B19" s="26">
        <f>('Seite 52-53'!C13-'Seite 52-53'!B13)/(B$13-B$11)</f>
        <v>0</v>
      </c>
      <c r="C19" s="26">
        <f>('Seite 52-53'!D13-'Seite 52-53'!C13)/(C$13-C$11)</f>
        <v>0</v>
      </c>
      <c r="D19" s="26">
        <f>('Seite 52-53'!E13-'Seite 52-53'!D13)/(D$13-D$11)</f>
        <v>0</v>
      </c>
      <c r="E19" s="26">
        <f>('Seite 52-53'!F13-'Seite 52-53'!E13)/(E$13-E$11)</f>
        <v>0</v>
      </c>
      <c r="F19" s="26">
        <f>('Seite 52-53'!G13-'Seite 52-53'!F13)/(F$13-F$11)</f>
        <v>4.532</v>
      </c>
      <c r="G19" s="26">
        <f>('Seite 52-53'!H13-'Seite 52-53'!G13)/(G$13-G$11)</f>
        <v>-0.05</v>
      </c>
      <c r="H19" s="26">
        <v>2.266</v>
      </c>
      <c r="I19" s="26">
        <v>2.2659999999999996</v>
      </c>
      <c r="J19" s="26">
        <v>2.266</v>
      </c>
      <c r="K19" s="26">
        <v>2.2659999999999996</v>
      </c>
      <c r="L19" s="26">
        <v>2.266</v>
      </c>
      <c r="M19" s="26">
        <v>2.266</v>
      </c>
      <c r="N19" s="26">
        <v>2.2659999999999996</v>
      </c>
    </row>
    <row r="20" spans="1:14" ht="18.9" customHeight="1">
      <c r="A20" s="208" t="s">
        <v>76</v>
      </c>
      <c r="B20" s="26">
        <f>('Seite 52-53'!C14-'Seite 52-53'!B14)/(B$13-B$11)</f>
        <v>0</v>
      </c>
      <c r="C20" s="26">
        <f>('Seite 52-53'!D14-'Seite 52-53'!C14)/(C$13-C$11)</f>
        <v>0</v>
      </c>
      <c r="D20" s="26">
        <f>('Seite 52-53'!E14-'Seite 52-53'!D14)/(D$13-D$11)</f>
        <v>0</v>
      </c>
      <c r="E20" s="26">
        <f>('Seite 52-53'!F14-'Seite 52-53'!E14)/(E$13-E$11)</f>
        <v>0</v>
      </c>
      <c r="F20" s="26">
        <f>('Seite 52-53'!G14-'Seite 52-53'!F14)/(F$13-F$11)</f>
        <v>1.82</v>
      </c>
      <c r="G20" s="26">
        <f>('Seite 52-53'!H14-'Seite 52-53'!G14)/(G$13-G$11)</f>
        <v>1.82</v>
      </c>
      <c r="H20" s="26">
        <v>1.81</v>
      </c>
      <c r="I20" s="26">
        <v>1.82</v>
      </c>
      <c r="J20" s="26">
        <v>1.81</v>
      </c>
      <c r="K20" s="26">
        <v>1.815</v>
      </c>
      <c r="L20" s="26">
        <v>1.815</v>
      </c>
      <c r="M20" s="26">
        <v>1.815</v>
      </c>
      <c r="N20" s="26">
        <v>1.815</v>
      </c>
    </row>
    <row r="21" spans="1:14" ht="18.9" customHeight="1">
      <c r="A21" s="208" t="s">
        <v>79</v>
      </c>
      <c r="B21" s="26">
        <f>('Seite 52-53'!C15-'Seite 52-53'!B15)/(B$13-B$11)</f>
        <v>1.5119999999999998</v>
      </c>
      <c r="C21" s="26">
        <f>('Seite 52-53'!D15-'Seite 52-53'!C15)/(C$13-C$11)</f>
        <v>1.508</v>
      </c>
      <c r="D21" s="26">
        <f>('Seite 52-53'!E15-'Seite 52-53'!D15)/(D$13-D$11)</f>
        <v>1.51</v>
      </c>
      <c r="E21" s="26">
        <f>('Seite 52-53'!F15-'Seite 52-53'!E15)/(E$13-E$11)</f>
        <v>1.51</v>
      </c>
      <c r="F21" s="26">
        <f>('Seite 52-53'!G15-'Seite 52-53'!F15)/(F$13-F$11)</f>
        <v>1.51</v>
      </c>
      <c r="G21" s="26">
        <f>('Seite 52-53'!H15-'Seite 52-53'!G15)/(G$13-G$11)</f>
        <v>1.51</v>
      </c>
      <c r="H21" s="26">
        <v>1.51</v>
      </c>
      <c r="I21" s="26">
        <v>1.51</v>
      </c>
      <c r="J21" s="26">
        <v>1.51</v>
      </c>
      <c r="K21" s="26">
        <v>1.51</v>
      </c>
      <c r="L21" s="26">
        <v>1.51</v>
      </c>
      <c r="M21" s="26">
        <v>1.51</v>
      </c>
      <c r="N21" s="26">
        <v>1.51</v>
      </c>
    </row>
    <row r="22" spans="1:14" ht="18.9" customHeight="1">
      <c r="A22" s="208" t="s">
        <v>82</v>
      </c>
      <c r="B22" s="26">
        <f>('Seite 52-53'!C16-'Seite 52-53'!B16)/(B$13-B$11)</f>
        <v>0.27</v>
      </c>
      <c r="C22" s="26">
        <f>('Seite 52-53'!D16-'Seite 52-53'!C16)/(C$13-C$11)</f>
        <v>1.34</v>
      </c>
      <c r="D22" s="26">
        <f>('Seite 52-53'!E16-'Seite 52-53'!D16)/(D$13-D$11)</f>
        <v>1.339</v>
      </c>
      <c r="E22" s="26">
        <f>('Seite 52-53'!F16-'Seite 52-53'!E16)/(E$13-E$11)</f>
        <v>1.3409999999999993</v>
      </c>
      <c r="F22" s="26">
        <f>('Seite 52-53'!G16-'Seite 52-53'!F16)/(F$13-F$11)</f>
        <v>1.3390000000000004</v>
      </c>
      <c r="G22" s="26">
        <f>('Seite 52-53'!H16-'Seite 52-53'!G16)/(G$13-G$11)</f>
        <v>1.3410000000000002</v>
      </c>
      <c r="H22" s="26">
        <v>1.34</v>
      </c>
      <c r="I22" s="26">
        <v>1.34</v>
      </c>
      <c r="J22" s="26">
        <v>1.339999999999999</v>
      </c>
      <c r="K22" s="26">
        <v>1.3400000000000005</v>
      </c>
      <c r="L22" s="26">
        <v>1.34</v>
      </c>
      <c r="M22" s="26">
        <v>1.3400000000000005</v>
      </c>
      <c r="N22" s="26">
        <v>1.3399999999999999</v>
      </c>
    </row>
    <row r="23" spans="1:14" ht="18.9" customHeight="1">
      <c r="A23" s="208" t="s">
        <v>85</v>
      </c>
      <c r="B23" s="26">
        <f>('Seite 52-53'!C17-'Seite 52-53'!B17)/(B$13-B$11)</f>
        <v>0</v>
      </c>
      <c r="C23" s="26">
        <f>('Seite 52-53'!D17-'Seite 52-53'!C17)/(C$13-C$11)</f>
        <v>0</v>
      </c>
      <c r="D23" s="26">
        <f>('Seite 52-53'!E17-'Seite 52-53'!D17)/(D$13-D$11)</f>
        <v>0</v>
      </c>
      <c r="E23" s="26">
        <f>('Seite 52-53'!F17-'Seite 52-53'!E17)/(E$13-E$11)</f>
        <v>3.762</v>
      </c>
      <c r="F23" s="26">
        <f>('Seite 52-53'!G17-'Seite 52-53'!F17)/(F$13-F$11)</f>
        <v>3.7600000000000007</v>
      </c>
      <c r="G23" s="26">
        <f>('Seite 52-53'!H17-'Seite 52-53'!G17)/(G$13-G$11)</f>
        <v>3.7620000000000005</v>
      </c>
      <c r="H23" s="26">
        <v>3.761999999999999</v>
      </c>
      <c r="I23" s="26">
        <v>3.761</v>
      </c>
      <c r="J23" s="26">
        <v>3.7609999999999992</v>
      </c>
      <c r="K23" s="26">
        <v>3.7615000000000007</v>
      </c>
      <c r="L23" s="26">
        <v>3.7614999999999985</v>
      </c>
      <c r="M23" s="26">
        <v>3.7614000000000005</v>
      </c>
      <c r="N23" s="26">
        <v>3.7614333333333336</v>
      </c>
    </row>
    <row r="24" spans="1:14" ht="18.9" customHeight="1">
      <c r="A24" s="208" t="s">
        <v>88</v>
      </c>
      <c r="B24" s="26">
        <f>('Seite 52-53'!C18-'Seite 52-53'!B18)/(B$13-B$11)</f>
        <v>0</v>
      </c>
      <c r="C24" s="26">
        <f>('Seite 52-53'!D18-'Seite 52-53'!C18)/(C$13-C$11)</f>
        <v>0</v>
      </c>
      <c r="D24" s="26">
        <f>('Seite 52-53'!E18-'Seite 52-53'!D18)/(D$13-D$11)</f>
        <v>0</v>
      </c>
      <c r="E24" s="26">
        <f>('Seite 52-53'!F18-'Seite 52-53'!E18)/(E$13-E$11)</f>
        <v>0</v>
      </c>
      <c r="F24" s="26">
        <f>('Seite 52-53'!G18-'Seite 52-53'!F18)/(F$13-F$11)</f>
        <v>0.716</v>
      </c>
      <c r="G24" s="26">
        <f>('Seite 52-53'!H18-'Seite 52-53'!G18)/(G$13-G$11)</f>
        <v>0.7440000000000001</v>
      </c>
      <c r="H24" s="26">
        <v>0.9980000000000001</v>
      </c>
      <c r="I24" s="26">
        <v>1.49</v>
      </c>
      <c r="J24" s="26">
        <v>2.012</v>
      </c>
      <c r="K24" s="26">
        <v>2.63</v>
      </c>
      <c r="L24" s="26">
        <v>2.98</v>
      </c>
      <c r="M24" s="26">
        <v>2.98</v>
      </c>
      <c r="N24" s="26">
        <v>2.98</v>
      </c>
    </row>
    <row r="25" spans="1:14" ht="18.9" customHeight="1">
      <c r="A25" s="208" t="s">
        <v>64</v>
      </c>
      <c r="B25" s="26">
        <f>('Seite 52-53'!C19-'Seite 52-53'!B19)/(B$13-B$11)</f>
        <v>0</v>
      </c>
      <c r="C25" s="26">
        <f>('Seite 52-53'!D19-'Seite 52-53'!C19)/(C$13-C$11)</f>
        <v>0</v>
      </c>
      <c r="D25" s="26">
        <f>('Seite 52-53'!E19-'Seite 52-53'!D19)/(D$13-D$11)</f>
        <v>7.34</v>
      </c>
      <c r="E25" s="26">
        <f>('Seite 52-53'!F19-'Seite 52-53'!E19)/(E$13-E$11)</f>
        <v>9.903999999999998</v>
      </c>
      <c r="F25" s="26">
        <f>('Seite 52-53'!G19-'Seite 52-53'!F19)/(F$13-F$11)</f>
        <v>6.432</v>
      </c>
      <c r="G25" s="26">
        <f>('Seite 52-53'!H19-'Seite 52-53'!G19)/(G$13-G$11)</f>
        <v>4.735</v>
      </c>
      <c r="H25" s="26">
        <v>5.524500000000001</v>
      </c>
      <c r="I25" s="26">
        <v>5.9190000000000005</v>
      </c>
      <c r="J25" s="26">
        <v>7.4975</v>
      </c>
      <c r="K25" s="26">
        <v>7.102749999999999</v>
      </c>
      <c r="L25" s="26">
        <v>7.892000000000003</v>
      </c>
      <c r="M25" s="26">
        <v>6.708199999999999</v>
      </c>
      <c r="N25" s="26">
        <v>6.5109</v>
      </c>
    </row>
    <row r="26" spans="1:14" ht="18.9" customHeight="1">
      <c r="A26" s="208" t="s">
        <v>68</v>
      </c>
      <c r="B26" s="26">
        <f>('Seite 52-53'!C20-'Seite 52-53'!B20)/(B$13-B$11)</f>
        <v>0</v>
      </c>
      <c r="C26" s="26">
        <f>('Seite 52-53'!D20-'Seite 52-53'!C20)/(C$13-C$11)</f>
        <v>0</v>
      </c>
      <c r="D26" s="26">
        <f>('Seite 52-53'!E20-'Seite 52-53'!D20)/(D$13-D$11)</f>
        <v>1.7710000000000001</v>
      </c>
      <c r="E26" s="26">
        <f>('Seite 52-53'!F20-'Seite 52-53'!E20)/(E$13-E$11)</f>
        <v>2.3599999999999994</v>
      </c>
      <c r="F26" s="26">
        <f>('Seite 52-53'!G20-'Seite 52-53'!F20)/(F$13-F$11)</f>
        <v>2.9490000000000003</v>
      </c>
      <c r="G26" s="26">
        <f>('Seite 52-53'!H20-'Seite 52-53'!G20)/(G$13-G$11)</f>
        <v>2.36</v>
      </c>
      <c r="H26" s="26">
        <v>2.36</v>
      </c>
      <c r="I26" s="26">
        <v>2.36</v>
      </c>
      <c r="J26" s="26">
        <v>2.36</v>
      </c>
      <c r="K26" s="26">
        <v>2.36</v>
      </c>
      <c r="L26" s="26">
        <v>2.36</v>
      </c>
      <c r="M26" s="26">
        <v>2.36</v>
      </c>
      <c r="N26" s="26">
        <v>2.36</v>
      </c>
    </row>
    <row r="27" spans="1:14" ht="18.9" customHeight="1">
      <c r="A27" s="208" t="s">
        <v>71</v>
      </c>
      <c r="B27" s="26">
        <f>('Seite 52-53'!C21-'Seite 52-53'!B21)/(B$13-B$11)</f>
        <v>0</v>
      </c>
      <c r="C27" s="26">
        <f>('Seite 52-53'!D21-'Seite 52-53'!C21)/(C$13-C$11)</f>
        <v>0</v>
      </c>
      <c r="D27" s="26">
        <f>('Seite 52-53'!E21-'Seite 52-53'!D21)/(D$13-D$11)</f>
        <v>0</v>
      </c>
      <c r="E27" s="26">
        <f>('Seite 52-53'!F21-'Seite 52-53'!E21)/(E$13-E$11)</f>
        <v>4.5</v>
      </c>
      <c r="F27" s="26">
        <f>('Seite 52-53'!G21-'Seite 52-53'!F21)/(F$13-F$11)</f>
        <v>4.5</v>
      </c>
      <c r="G27" s="26">
        <f>('Seite 52-53'!H21-'Seite 52-53'!G21)/(G$13-G$11)</f>
        <v>4.5</v>
      </c>
      <c r="H27" s="26">
        <v>4.5</v>
      </c>
      <c r="I27" s="26">
        <v>4.5</v>
      </c>
      <c r="J27" s="26">
        <v>5.6</v>
      </c>
      <c r="K27" s="26">
        <v>6.7</v>
      </c>
      <c r="L27" s="26">
        <v>6.7</v>
      </c>
      <c r="M27" s="26">
        <v>8.195</v>
      </c>
      <c r="N27" s="26">
        <v>8.716666666666667</v>
      </c>
    </row>
    <row r="28" spans="1:14" ht="18.9" customHeight="1">
      <c r="A28" s="208" t="s">
        <v>74</v>
      </c>
      <c r="B28" s="26">
        <f>('Seite 52-53'!C22-'Seite 52-53'!B22)/(B$13-B$11)</f>
        <v>0</v>
      </c>
      <c r="C28" s="26">
        <f>('Seite 52-53'!D22-'Seite 52-53'!C22)/(C$13-C$11)</f>
        <v>0</v>
      </c>
      <c r="D28" s="26">
        <f>('Seite 52-53'!E22-'Seite 52-53'!D22)/(D$13-D$11)</f>
        <v>0</v>
      </c>
      <c r="E28" s="26">
        <f>('Seite 52-53'!F22-'Seite 52-53'!E22)/(E$13-E$11)</f>
        <v>2.2909999999999995</v>
      </c>
      <c r="F28" s="26">
        <f>('Seite 52-53'!G22-'Seite 52-53'!F22)/(F$13-F$11)</f>
        <v>3.121000000000001</v>
      </c>
      <c r="G28" s="26">
        <f>('Seite 52-53'!H22-'Seite 52-53'!G22)/(G$13-G$11)</f>
        <v>3.950999999999999</v>
      </c>
      <c r="H28" s="26">
        <v>5.195999999999998</v>
      </c>
      <c r="I28" s="26">
        <v>6.856000000000002</v>
      </c>
      <c r="J28" s="26">
        <v>8.515999999999998</v>
      </c>
      <c r="K28" s="26">
        <v>8.578250000000002</v>
      </c>
      <c r="L28" s="26">
        <v>9.345999999999998</v>
      </c>
      <c r="M28" s="26">
        <v>8.109300000000001</v>
      </c>
      <c r="N28" s="26">
        <v>7.686</v>
      </c>
    </row>
    <row r="29" spans="1:14" ht="18.9" customHeight="1">
      <c r="A29" s="208" t="s">
        <v>77</v>
      </c>
      <c r="B29" s="26">
        <f>('Seite 52-53'!C23-'Seite 52-53'!B23)/(B$13-B$11)</f>
        <v>0</v>
      </c>
      <c r="C29" s="26">
        <f>('Seite 52-53'!D23-'Seite 52-53'!C23)/(C$13-C$11)</f>
        <v>0</v>
      </c>
      <c r="D29" s="26">
        <f>('Seite 52-53'!E23-'Seite 52-53'!D23)/(D$13-D$11)</f>
        <v>2.23</v>
      </c>
      <c r="E29" s="26">
        <f>('Seite 52-53'!F23-'Seite 52-53'!E23)/(E$13-E$11)</f>
        <v>2.23</v>
      </c>
      <c r="F29" s="26">
        <f>('Seite 52-53'!G23-'Seite 52-53'!F23)/(F$13-F$11)</f>
        <v>2.23</v>
      </c>
      <c r="G29" s="26">
        <f>('Seite 52-53'!H23-'Seite 52-53'!G23)/(G$13-G$11)</f>
        <v>2.23</v>
      </c>
      <c r="H29" s="26">
        <v>4.46</v>
      </c>
      <c r="I29" s="26">
        <v>4.46</v>
      </c>
      <c r="J29" s="26">
        <v>4.46</v>
      </c>
      <c r="K29" s="26">
        <v>6.69</v>
      </c>
      <c r="L29" s="26">
        <v>6.69</v>
      </c>
      <c r="M29" s="26">
        <v>5.285100000000001</v>
      </c>
      <c r="N29" s="26">
        <v>5.129</v>
      </c>
    </row>
    <row r="30" spans="1:14" ht="18.9" customHeight="1">
      <c r="A30" s="208" t="s">
        <v>80</v>
      </c>
      <c r="B30" s="26">
        <f>('Seite 52-53'!C24-'Seite 52-53'!B24)/(B$13-B$11)</f>
        <v>0</v>
      </c>
      <c r="C30" s="26">
        <f>('Seite 52-53'!D24-'Seite 52-53'!C24)/(C$13-C$11)</f>
        <v>0</v>
      </c>
      <c r="D30" s="26">
        <f>('Seite 52-53'!E24-'Seite 52-53'!D24)/(D$13-D$11)</f>
        <v>0</v>
      </c>
      <c r="E30" s="26">
        <f>('Seite 52-53'!F24-'Seite 52-53'!E24)/(E$13-E$11)</f>
        <v>3.8</v>
      </c>
      <c r="F30" s="26">
        <f>('Seite 52-53'!G24-'Seite 52-53'!F24)/(F$13-F$11)</f>
        <v>3.8</v>
      </c>
      <c r="G30" s="26">
        <f>('Seite 52-53'!H24-'Seite 52-53'!G24)/(G$13-G$11)</f>
        <v>3.8</v>
      </c>
      <c r="H30" s="26">
        <v>3.8</v>
      </c>
      <c r="I30" s="26">
        <v>4.18</v>
      </c>
      <c r="J30" s="26">
        <v>4.18</v>
      </c>
      <c r="K30" s="26">
        <v>4.18</v>
      </c>
      <c r="L30" s="26">
        <v>4.18</v>
      </c>
      <c r="M30" s="26">
        <v>4.18</v>
      </c>
      <c r="N30" s="26">
        <v>4.18</v>
      </c>
    </row>
    <row r="31" spans="1:14" ht="18.9" customHeight="1">
      <c r="A31" s="208" t="s">
        <v>83</v>
      </c>
      <c r="B31" s="26">
        <f>('Seite 52-53'!C25-'Seite 52-53'!B25)/(B$13-B$11)</f>
        <v>0</v>
      </c>
      <c r="C31" s="26">
        <f>('Seite 52-53'!D25-'Seite 52-53'!C25)/(C$13-C$11)</f>
        <v>0</v>
      </c>
      <c r="D31" s="26">
        <f>('Seite 52-53'!E25-'Seite 52-53'!D25)/(D$13-D$11)</f>
        <v>2.82</v>
      </c>
      <c r="E31" s="26">
        <f>('Seite 52-53'!F25-'Seite 52-53'!E25)/(E$13-E$11)</f>
        <v>2.82</v>
      </c>
      <c r="F31" s="26">
        <f>('Seite 52-53'!G25-'Seite 52-53'!F25)/(F$13-F$11)</f>
        <v>2.82</v>
      </c>
      <c r="G31" s="26">
        <f>('Seite 52-53'!H25-'Seite 52-53'!G25)/(G$13-G$11)</f>
        <v>2.82</v>
      </c>
      <c r="H31" s="26">
        <v>2.82</v>
      </c>
      <c r="I31" s="26">
        <v>2.82</v>
      </c>
      <c r="J31" s="26">
        <v>2.82</v>
      </c>
      <c r="K31" s="26">
        <v>2.82</v>
      </c>
      <c r="L31" s="26">
        <v>2.82</v>
      </c>
      <c r="M31" s="26">
        <v>2.82</v>
      </c>
      <c r="N31" s="26">
        <v>2.82</v>
      </c>
    </row>
    <row r="32" spans="1:14" ht="18.9" customHeight="1">
      <c r="A32" s="208" t="s">
        <v>86</v>
      </c>
      <c r="B32" s="26">
        <f>('Seite 52-53'!C26-'Seite 52-53'!B26)/(B$13-B$11)</f>
        <v>0</v>
      </c>
      <c r="C32" s="26">
        <f>('Seite 52-53'!D26-'Seite 52-53'!C26)/(C$13-C$11)</f>
        <v>0</v>
      </c>
      <c r="D32" s="26">
        <f>('Seite 52-53'!E26-'Seite 52-53'!D26)/(D$13-D$11)</f>
        <v>0</v>
      </c>
      <c r="E32" s="26">
        <f>('Seite 52-53'!F26-'Seite 52-53'!E26)/(E$13-E$11)</f>
        <v>4.845</v>
      </c>
      <c r="F32" s="26">
        <f>('Seite 52-53'!G26-'Seite 52-53'!F26)/(F$13-F$11)</f>
        <v>4.845</v>
      </c>
      <c r="G32" s="26">
        <f>('Seite 52-53'!H26-'Seite 52-53'!G26)/(G$13-G$11)</f>
        <v>4.845</v>
      </c>
      <c r="H32" s="26">
        <v>4.845</v>
      </c>
      <c r="I32" s="26">
        <v>4.845000000000002</v>
      </c>
      <c r="J32" s="26">
        <v>4.844999999999998</v>
      </c>
      <c r="K32" s="26">
        <v>4.845</v>
      </c>
      <c r="L32" s="26">
        <v>4.845</v>
      </c>
      <c r="M32" s="26">
        <v>4.845</v>
      </c>
      <c r="N32" s="26">
        <v>4.845</v>
      </c>
    </row>
    <row r="33" spans="1:14" ht="18.9" customHeight="1">
      <c r="A33" s="208" t="s">
        <v>89</v>
      </c>
      <c r="B33" s="26">
        <f>('Seite 52-53'!C27-'Seite 52-53'!B27)/(B$13-B$11)</f>
        <v>0</v>
      </c>
      <c r="C33" s="26">
        <f>('Seite 52-53'!D27-'Seite 52-53'!C27)/(C$13-C$11)</f>
        <v>0</v>
      </c>
      <c r="D33" s="26">
        <f>('Seite 52-53'!E27-'Seite 52-53'!D27)/(D$13-D$11)</f>
        <v>0.72</v>
      </c>
      <c r="E33" s="26">
        <f>('Seite 52-53'!F27-'Seite 52-53'!E27)/(E$13-E$11)</f>
        <v>1.82</v>
      </c>
      <c r="F33" s="26">
        <f>('Seite 52-53'!G27-'Seite 52-53'!F27)/(F$13-F$11)</f>
        <v>2.24</v>
      </c>
      <c r="G33" s="26">
        <f>('Seite 52-53'!H27-'Seite 52-53'!G27)/(G$13-G$11)</f>
        <v>2.86</v>
      </c>
      <c r="H33" s="26">
        <v>3.12</v>
      </c>
      <c r="I33" s="26">
        <v>3.63</v>
      </c>
      <c r="J33" s="26">
        <v>3.94</v>
      </c>
      <c r="K33" s="26">
        <v>4.19</v>
      </c>
      <c r="L33" s="26">
        <v>3.42</v>
      </c>
      <c r="M33" s="26">
        <v>3.417</v>
      </c>
      <c r="N33" s="26">
        <v>3.417</v>
      </c>
    </row>
    <row r="34" spans="1:14" ht="18.9" customHeight="1">
      <c r="A34" s="208" t="s">
        <v>66</v>
      </c>
      <c r="B34" s="26">
        <f>('Seite 52-53'!C28-'Seite 52-53'!B28)/(B$13-B$11)</f>
        <v>0</v>
      </c>
      <c r="C34" s="26">
        <f>('Seite 52-53'!D28-'Seite 52-53'!C28)/(C$13-C$11)</f>
        <v>0</v>
      </c>
      <c r="D34" s="26">
        <f>('Seite 52-53'!E28-'Seite 52-53'!D28)/(D$13-D$11)</f>
        <v>0</v>
      </c>
      <c r="E34" s="26">
        <f>('Seite 52-53'!F28-'Seite 52-53'!E28)/(E$13-E$11)</f>
        <v>1.1540000000000001</v>
      </c>
      <c r="F34" s="26">
        <f>('Seite 52-53'!G28-'Seite 52-53'!F28)/(F$13-F$11)</f>
        <v>2.886</v>
      </c>
      <c r="G34" s="26">
        <f>('Seite 52-53'!H28-'Seite 52-53'!G28)/(G$13-G$11)</f>
        <v>3.0639999999999996</v>
      </c>
      <c r="H34" s="26">
        <v>3.3740000000000006</v>
      </c>
      <c r="I34" s="26">
        <v>3.5969999999999995</v>
      </c>
      <c r="J34" s="26">
        <v>3.8179999999999996</v>
      </c>
      <c r="K34" s="26">
        <v>4.151500000000001</v>
      </c>
      <c r="L34" s="26">
        <v>4.462000000000001</v>
      </c>
      <c r="M34" s="26">
        <v>4.9817</v>
      </c>
      <c r="N34" s="26">
        <v>5.106</v>
      </c>
    </row>
    <row r="35" spans="1:14" ht="18.9" customHeight="1">
      <c r="A35" s="208" t="s">
        <v>69</v>
      </c>
      <c r="B35" s="26">
        <f>('Seite 52-53'!C29-'Seite 52-53'!B29)/(B$13-B$11)</f>
        <v>0</v>
      </c>
      <c r="C35" s="26">
        <f>('Seite 52-53'!D29-'Seite 52-53'!C29)/(C$13-C$11)</f>
        <v>0</v>
      </c>
      <c r="D35" s="26">
        <f>('Seite 52-53'!E29-'Seite 52-53'!D29)/(D$13-D$11)</f>
        <v>0</v>
      </c>
      <c r="E35" s="26">
        <f>('Seite 52-53'!F29-'Seite 52-53'!E29)/(E$13-E$11)</f>
        <v>0</v>
      </c>
      <c r="F35" s="26">
        <f>('Seite 52-53'!G29-'Seite 52-53'!F29)/(F$13-F$11)</f>
        <v>3.0690000000000004</v>
      </c>
      <c r="G35" s="26">
        <f>('Seite 52-53'!H29-'Seite 52-53'!G29)/(G$13-G$11)</f>
        <v>3.0690000000000004</v>
      </c>
      <c r="H35" s="26">
        <v>3.0690000000000004</v>
      </c>
      <c r="I35" s="26">
        <v>3.069</v>
      </c>
      <c r="J35" s="26">
        <v>3.069000000000001</v>
      </c>
      <c r="K35" s="26">
        <v>3.069</v>
      </c>
      <c r="L35" s="26">
        <v>3.069000000000001</v>
      </c>
      <c r="M35" s="26">
        <v>3.0689999999999995</v>
      </c>
      <c r="N35" s="26">
        <v>3.069</v>
      </c>
    </row>
    <row r="36" spans="1:14" ht="18.9" customHeight="1">
      <c r="A36" s="208" t="s">
        <v>72</v>
      </c>
      <c r="B36" s="26">
        <f>('Seite 52-53'!C30-'Seite 52-53'!B30)/(B$13-B$11)</f>
        <v>0</v>
      </c>
      <c r="C36" s="26">
        <f>('Seite 52-53'!D30-'Seite 52-53'!C30)/(C$13-C$11)</f>
        <v>0</v>
      </c>
      <c r="D36" s="26">
        <f>('Seite 52-53'!E30-'Seite 52-53'!D30)/(D$13-D$11)</f>
        <v>0</v>
      </c>
      <c r="E36" s="26">
        <f>('Seite 52-53'!F30-'Seite 52-53'!E30)/(E$13-E$11)</f>
        <v>0</v>
      </c>
      <c r="F36" s="26">
        <f>('Seite 52-53'!G30-'Seite 52-53'!F30)/(F$13-F$11)</f>
        <v>0</v>
      </c>
      <c r="G36" s="26">
        <f>('Seite 52-53'!H30-'Seite 52-53'!G30)/(G$13-G$11)</f>
        <v>10.92</v>
      </c>
      <c r="H36" s="26">
        <v>4.485</v>
      </c>
      <c r="I36" s="26">
        <v>4.875</v>
      </c>
      <c r="J36" s="26">
        <v>4.875</v>
      </c>
      <c r="K36" s="26">
        <v>5.07</v>
      </c>
      <c r="L36" s="26">
        <v>5.85</v>
      </c>
      <c r="M36" s="26">
        <v>6.11325</v>
      </c>
      <c r="N36" s="26">
        <v>6.68525</v>
      </c>
    </row>
    <row r="37" spans="1:14" ht="18.9" customHeight="1">
      <c r="A37" s="208" t="s">
        <v>75</v>
      </c>
      <c r="B37" s="26">
        <f>('Seite 52-53'!C31-'Seite 52-53'!B31)/(B$13-B$11)</f>
        <v>0</v>
      </c>
      <c r="C37" s="26">
        <f>('Seite 52-53'!D31-'Seite 52-53'!C31)/(C$13-C$11)</f>
        <v>0</v>
      </c>
      <c r="D37" s="26">
        <f>('Seite 52-53'!E31-'Seite 52-53'!D31)/(D$13-D$11)</f>
        <v>7.718</v>
      </c>
      <c r="E37" s="26">
        <f>('Seite 52-53'!F31-'Seite 52-53'!E31)/(E$13-E$11)</f>
        <v>5.0710000000000015</v>
      </c>
      <c r="F37" s="26">
        <f>('Seite 52-53'!G31-'Seite 52-53'!F31)/(F$13-F$11)</f>
        <v>5.650999999999999</v>
      </c>
      <c r="G37" s="26">
        <f>('Seite 52-53'!H31-'Seite 52-53'!G31)/(G$13-G$11)</f>
        <v>5.650999999999999</v>
      </c>
      <c r="H37" s="26">
        <v>6.7585000000000015</v>
      </c>
      <c r="I37" s="26">
        <v>7.355</v>
      </c>
      <c r="J37" s="26">
        <v>7.355500000000002</v>
      </c>
      <c r="K37" s="26">
        <v>7.7195</v>
      </c>
      <c r="L37" s="26">
        <v>7.9155000000000015</v>
      </c>
      <c r="M37" s="26">
        <v>7.915649999999998</v>
      </c>
      <c r="N37" s="26">
        <v>7.915650000000001</v>
      </c>
    </row>
    <row r="38" spans="1:14" ht="18.9" customHeight="1">
      <c r="A38" s="208" t="s">
        <v>78</v>
      </c>
      <c r="B38" s="26">
        <f>('Seite 52-53'!C32-'Seite 52-53'!B32)/(B$13-B$11)</f>
        <v>1.536</v>
      </c>
      <c r="C38" s="26">
        <f>('Seite 52-53'!D32-'Seite 52-53'!C32)/(C$13-C$11)</f>
        <v>3.5839999999999996</v>
      </c>
      <c r="D38" s="26">
        <f>('Seite 52-53'!E32-'Seite 52-53'!D32)/(D$13-D$11)</f>
        <v>3.966999999999999</v>
      </c>
      <c r="E38" s="26">
        <f>('Seite 52-53'!F32-'Seite 52-53'!E32)/(E$13-E$11)</f>
        <v>4.821000000000001</v>
      </c>
      <c r="F38" s="26">
        <f>('Seite 52-53'!G32-'Seite 52-53'!F32)/(F$13-F$11)</f>
        <v>4.0520000000000005</v>
      </c>
      <c r="G38" s="26">
        <f>('Seite 52-53'!H32-'Seite 52-53'!G32)/(G$13-G$11)</f>
        <v>5.077000000000001</v>
      </c>
      <c r="H38" s="26">
        <v>4.9910000000000005</v>
      </c>
      <c r="I38" s="26">
        <v>5.417999999999999</v>
      </c>
      <c r="J38" s="26">
        <v>5.383500000000003</v>
      </c>
      <c r="K38" s="26">
        <v>5.767499999999997</v>
      </c>
      <c r="L38" s="26">
        <v>6.279750000000002</v>
      </c>
      <c r="M38" s="26">
        <v>7.4014999999999995</v>
      </c>
      <c r="N38" s="26">
        <v>6.399</v>
      </c>
    </row>
    <row r="39" spans="1:14" ht="18.9" customHeight="1">
      <c r="A39" s="208" t="s">
        <v>81</v>
      </c>
      <c r="B39" s="26">
        <f>('Seite 52-53'!C33-'Seite 52-53'!B33)/(B$13-B$11)</f>
        <v>0</v>
      </c>
      <c r="C39" s="26">
        <f>('Seite 52-53'!D33-'Seite 52-53'!C33)/(C$13-C$11)</f>
        <v>1.92</v>
      </c>
      <c r="D39" s="26">
        <f>('Seite 52-53'!E33-'Seite 52-53'!D33)/(D$13-D$11)</f>
        <v>5.76</v>
      </c>
      <c r="E39" s="26">
        <f>('Seite 52-53'!F33-'Seite 52-53'!E33)/(E$13-E$11)</f>
        <v>5.76</v>
      </c>
      <c r="F39" s="26">
        <f>('Seite 52-53'!G33-'Seite 52-53'!F33)/(F$13-F$11)</f>
        <v>5.76</v>
      </c>
      <c r="G39" s="26">
        <f>('Seite 52-53'!H33-'Seite 52-53'!G33)/(G$13-G$11)</f>
        <v>5.76</v>
      </c>
      <c r="H39" s="26">
        <v>6.432</v>
      </c>
      <c r="I39" s="26">
        <v>7.679999999999998</v>
      </c>
      <c r="J39" s="26">
        <v>7.68</v>
      </c>
      <c r="K39" s="26">
        <v>9.264000000000001</v>
      </c>
      <c r="L39" s="26">
        <v>8.4</v>
      </c>
      <c r="M39" s="26">
        <v>6.912</v>
      </c>
      <c r="N39" s="26">
        <v>6.912</v>
      </c>
    </row>
    <row r="40" spans="1:14" ht="18.9" customHeight="1">
      <c r="A40" s="208" t="s">
        <v>84</v>
      </c>
      <c r="B40" s="26">
        <f>('Seite 52-53'!C34-'Seite 52-53'!B34)/(B$13-B$11)</f>
        <v>0</v>
      </c>
      <c r="C40" s="26">
        <f>('Seite 52-53'!D34-'Seite 52-53'!C34)/(C$13-C$11)</f>
        <v>0</v>
      </c>
      <c r="D40" s="26">
        <f>('Seite 52-53'!E34-'Seite 52-53'!D34)/(D$13-D$11)</f>
        <v>0</v>
      </c>
      <c r="E40" s="26">
        <f>('Seite 52-53'!F34-'Seite 52-53'!E34)/(E$13-E$11)</f>
        <v>2.331</v>
      </c>
      <c r="F40" s="26">
        <f>('Seite 52-53'!G34-'Seite 52-53'!F34)/(F$13-F$11)</f>
        <v>3.3949999999999987</v>
      </c>
      <c r="G40" s="26">
        <f>('Seite 52-53'!H34-'Seite 52-53'!G34)/(G$13-G$11)</f>
        <v>3.879000000000001</v>
      </c>
      <c r="H40" s="26">
        <v>4.581499999999998</v>
      </c>
      <c r="I40" s="26">
        <v>5.472000000000003</v>
      </c>
      <c r="J40" s="26">
        <v>6.1110000000000015</v>
      </c>
      <c r="K40" s="26">
        <v>6.595999999999999</v>
      </c>
      <c r="L40" s="26">
        <v>7.187500000000003</v>
      </c>
      <c r="M40" s="26">
        <v>8.703299999999999</v>
      </c>
      <c r="N40" s="26">
        <v>9.965749999999998</v>
      </c>
    </row>
    <row r="41" spans="1:14" ht="18.9" customHeight="1">
      <c r="A41" s="208" t="s">
        <v>87</v>
      </c>
      <c r="B41" s="26">
        <f>('Seite 52-53'!C35-'Seite 52-53'!B35)/(B$13-B$11)</f>
        <v>0</v>
      </c>
      <c r="C41" s="26">
        <f>('Seite 52-53'!D35-'Seite 52-53'!C35)/(C$13-C$11)</f>
        <v>0</v>
      </c>
      <c r="D41" s="26">
        <f>('Seite 52-53'!E35-'Seite 52-53'!D35)/(D$13-D$11)</f>
        <v>4.783</v>
      </c>
      <c r="E41" s="26">
        <f>('Seite 52-53'!F35-'Seite 52-53'!E35)/(E$13-E$11)</f>
        <v>3.513</v>
      </c>
      <c r="F41" s="26">
        <f>('Seite 52-53'!G35-'Seite 52-53'!F35)/(F$13-F$11)</f>
        <v>3.736</v>
      </c>
      <c r="G41" s="26">
        <f>('Seite 52-53'!H35-'Seite 52-53'!G35)/(G$13-G$11)</f>
        <v>3.7370000000000005</v>
      </c>
      <c r="H41" s="26">
        <v>3.7369999999999983</v>
      </c>
      <c r="I41" s="26">
        <v>3.9960000000000013</v>
      </c>
      <c r="J41" s="26">
        <v>4.733499999999999</v>
      </c>
      <c r="K41" s="26">
        <v>4.733250000000001</v>
      </c>
      <c r="L41" s="26">
        <v>5.323750000000002</v>
      </c>
      <c r="M41" s="26">
        <v>5.664950000000001</v>
      </c>
      <c r="N41" s="26">
        <v>5.978883333333334</v>
      </c>
    </row>
    <row r="42" spans="1:14" ht="18.9" customHeight="1">
      <c r="A42" s="208"/>
      <c r="B42" s="209"/>
      <c r="C42" s="209"/>
      <c r="D42" s="210"/>
      <c r="E42" s="209"/>
      <c r="F42" s="209"/>
      <c r="G42" s="209"/>
      <c r="H42" s="209"/>
      <c r="I42" s="209"/>
      <c r="J42" s="209"/>
      <c r="K42" s="209"/>
      <c r="L42" s="209"/>
      <c r="M42" s="209"/>
      <c r="N42" s="209"/>
    </row>
    <row r="43" ht="18.9" customHeight="1"/>
    <row r="44" ht="18.9" customHeight="1"/>
    <row r="55" ht="14.25" customHeight="1"/>
  </sheetData>
  <mergeCells count="4">
    <mergeCell ref="B15:N15"/>
    <mergeCell ref="B10:N10"/>
    <mergeCell ref="A3:N3"/>
    <mergeCell ref="A4:N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contribuzioni&amp;R51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115"/>
  <sheetViews>
    <sheetView zoomScale="75" zoomScaleNormal="75" workbookViewId="0" topLeftCell="A1"/>
  </sheetViews>
  <sheetFormatPr defaultColWidth="12.7109375" defaultRowHeight="12.75"/>
  <cols>
    <col min="1" max="1" width="23.7109375" style="203" customWidth="1"/>
    <col min="2" max="8" width="17.8515625" style="203" customWidth="1"/>
    <col min="9" max="9" width="13.7109375" style="203" bestFit="1" customWidth="1"/>
    <col min="10" max="10" width="13.7109375" style="203" customWidth="1"/>
    <col min="11" max="12" width="13.7109375" style="203" bestFit="1" customWidth="1"/>
    <col min="13" max="15" width="16.140625" style="203" bestFit="1" customWidth="1"/>
    <col min="16" max="16" width="34.421875" style="203" bestFit="1" customWidth="1"/>
    <col min="17" max="19" width="13.7109375" style="203" bestFit="1" customWidth="1"/>
    <col min="20" max="16384" width="12.7109375" style="203" customWidth="1"/>
  </cols>
  <sheetData>
    <row r="1" spans="1:6" ht="18.9" customHeight="1">
      <c r="A1" s="202" t="s">
        <v>152</v>
      </c>
      <c r="B1" s="202"/>
      <c r="C1" s="202"/>
      <c r="D1" s="202"/>
      <c r="E1" s="202"/>
      <c r="F1" s="202"/>
    </row>
    <row r="2" spans="1:6" ht="18.9" customHeight="1">
      <c r="A2" s="202" t="s">
        <v>237</v>
      </c>
      <c r="B2" s="202"/>
      <c r="C2" s="202"/>
      <c r="D2" s="202"/>
      <c r="E2" s="202"/>
      <c r="F2" s="202"/>
    </row>
    <row r="3" spans="1:6" ht="18.9" customHeight="1">
      <c r="A3" s="204" t="s">
        <v>33</v>
      </c>
      <c r="C3" s="202"/>
      <c r="D3" s="202"/>
      <c r="E3" s="202"/>
      <c r="F3" s="202"/>
    </row>
    <row r="4" ht="18.9" customHeight="1">
      <c r="A4" s="204" t="s">
        <v>32</v>
      </c>
    </row>
    <row r="5" spans="1:16" ht="18.9" customHeight="1" thickBot="1">
      <c r="A5" s="512">
        <f>P5</f>
        <v>25</v>
      </c>
      <c r="P5" s="218">
        <v>25</v>
      </c>
    </row>
    <row r="6" spans="1:16" ht="18.9" customHeight="1" thickBot="1">
      <c r="A6" s="204" t="s">
        <v>10</v>
      </c>
      <c r="B6" s="665" t="s">
        <v>322</v>
      </c>
      <c r="C6" s="666"/>
      <c r="D6" s="666"/>
      <c r="E6" s="666"/>
      <c r="F6" s="666"/>
      <c r="G6" s="666"/>
      <c r="H6" s="667"/>
      <c r="I6" s="665" t="s">
        <v>464</v>
      </c>
      <c r="J6" s="666"/>
      <c r="K6" s="666"/>
      <c r="L6" s="666"/>
      <c r="M6" s="666"/>
      <c r="N6" s="666"/>
      <c r="O6" s="667"/>
      <c r="P6" s="218" t="s">
        <v>11</v>
      </c>
    </row>
    <row r="7" spans="1:19" s="219" customFormat="1" ht="18.9" customHeight="1">
      <c r="A7" s="217"/>
      <c r="B7" s="224">
        <v>50000</v>
      </c>
      <c r="C7" s="224">
        <v>75000</v>
      </c>
      <c r="D7" s="224">
        <v>100000</v>
      </c>
      <c r="E7" s="224">
        <v>150000</v>
      </c>
      <c r="F7" s="224">
        <v>200000</v>
      </c>
      <c r="G7" s="224">
        <v>250000</v>
      </c>
      <c r="H7" s="224">
        <v>300000</v>
      </c>
      <c r="I7" s="224">
        <v>400000</v>
      </c>
      <c r="J7" s="224">
        <v>500000</v>
      </c>
      <c r="K7" s="224">
        <v>600000</v>
      </c>
      <c r="L7" s="224">
        <v>800000</v>
      </c>
      <c r="M7" s="224">
        <v>1000000</v>
      </c>
      <c r="N7" s="224">
        <v>2000000</v>
      </c>
      <c r="O7" s="224">
        <v>5000000</v>
      </c>
      <c r="P7" s="218"/>
      <c r="Q7" s="218"/>
      <c r="R7" s="218"/>
      <c r="S7" s="218"/>
    </row>
    <row r="8" spans="1:16" s="219" customFormat="1" ht="18.9" customHeight="1">
      <c r="A8" s="217"/>
      <c r="B8" s="218"/>
      <c r="C8" s="218"/>
      <c r="D8" s="218"/>
      <c r="E8" s="218"/>
      <c r="F8" s="218"/>
      <c r="G8" s="218"/>
      <c r="H8" s="218"/>
      <c r="P8" s="218"/>
    </row>
    <row r="9" spans="1:16" s="219" customFormat="1" ht="18.9" customHeight="1">
      <c r="A9" s="217"/>
      <c r="B9" s="669" t="s">
        <v>18</v>
      </c>
      <c r="C9" s="670"/>
      <c r="D9" s="670"/>
      <c r="E9" s="670"/>
      <c r="F9" s="670"/>
      <c r="G9" s="670"/>
      <c r="H9" s="670"/>
      <c r="I9" s="662" t="s">
        <v>371</v>
      </c>
      <c r="J9" s="663"/>
      <c r="K9" s="663"/>
      <c r="L9" s="663"/>
      <c r="M9" s="663"/>
      <c r="N9" s="663"/>
      <c r="O9" s="664"/>
      <c r="P9" s="218"/>
    </row>
    <row r="10" spans="1:16" ht="18.9" customHeight="1">
      <c r="A10" s="220" t="s">
        <v>169</v>
      </c>
      <c r="B10" s="221">
        <v>0</v>
      </c>
      <c r="C10" s="221">
        <v>0</v>
      </c>
      <c r="D10" s="221">
        <v>0</v>
      </c>
      <c r="E10" s="221">
        <v>0</v>
      </c>
      <c r="F10" s="221">
        <v>52.65</v>
      </c>
      <c r="G10" s="221">
        <v>109.9</v>
      </c>
      <c r="H10" s="221">
        <v>167.15</v>
      </c>
      <c r="I10" s="221">
        <v>297.7</v>
      </c>
      <c r="J10" s="221">
        <v>526.7</v>
      </c>
      <c r="K10" s="221">
        <v>755.6999999999999</v>
      </c>
      <c r="L10" s="221">
        <v>1248.0500000000002</v>
      </c>
      <c r="M10" s="221">
        <v>1935.05</v>
      </c>
      <c r="N10" s="221">
        <v>6070.8</v>
      </c>
      <c r="O10" s="221">
        <v>24910.6</v>
      </c>
      <c r="P10" s="218" t="s">
        <v>372</v>
      </c>
    </row>
    <row r="11" spans="1:16" ht="18.9" customHeight="1">
      <c r="A11" s="220" t="s">
        <v>67</v>
      </c>
      <c r="B11" s="221">
        <v>0</v>
      </c>
      <c r="C11" s="221">
        <v>0</v>
      </c>
      <c r="D11" s="221">
        <v>0</v>
      </c>
      <c r="E11" s="221">
        <v>267.45000000000005</v>
      </c>
      <c r="F11" s="221">
        <v>434.90000000000003</v>
      </c>
      <c r="G11" s="221">
        <v>612.8</v>
      </c>
      <c r="H11" s="221">
        <v>804.2</v>
      </c>
      <c r="I11" s="221">
        <v>1186.9</v>
      </c>
      <c r="J11" s="221">
        <v>1624.1500000000003</v>
      </c>
      <c r="K11" s="221">
        <v>2102.55</v>
      </c>
      <c r="L11" s="221">
        <v>3059.3500000000004</v>
      </c>
      <c r="M11" s="221">
        <v>4204.650000000001</v>
      </c>
      <c r="N11" s="221">
        <v>10262.150000000001</v>
      </c>
      <c r="O11" s="221">
        <v>29245.6</v>
      </c>
      <c r="P11" s="218" t="s">
        <v>373</v>
      </c>
    </row>
    <row r="12" spans="1:16" ht="18.9" customHeight="1">
      <c r="A12" s="220" t="s">
        <v>70</v>
      </c>
      <c r="B12" s="221">
        <v>0</v>
      </c>
      <c r="C12" s="221">
        <v>0</v>
      </c>
      <c r="D12" s="221">
        <v>0</v>
      </c>
      <c r="E12" s="221">
        <v>135</v>
      </c>
      <c r="F12" s="221">
        <v>270</v>
      </c>
      <c r="G12" s="221">
        <v>405</v>
      </c>
      <c r="H12" s="221">
        <v>540</v>
      </c>
      <c r="I12" s="221">
        <v>810</v>
      </c>
      <c r="J12" s="221">
        <v>1080</v>
      </c>
      <c r="K12" s="221">
        <v>1350</v>
      </c>
      <c r="L12" s="221">
        <v>1890</v>
      </c>
      <c r="M12" s="221">
        <v>2430</v>
      </c>
      <c r="N12" s="221">
        <v>5130</v>
      </c>
      <c r="O12" s="221">
        <v>13230</v>
      </c>
      <c r="P12" s="218" t="s">
        <v>374</v>
      </c>
    </row>
    <row r="13" spans="1:16" ht="18.9" customHeight="1">
      <c r="A13" s="220" t="s">
        <v>73</v>
      </c>
      <c r="B13" s="221">
        <v>0</v>
      </c>
      <c r="C13" s="221">
        <v>0</v>
      </c>
      <c r="D13" s="221">
        <v>0</v>
      </c>
      <c r="E13" s="221">
        <v>0</v>
      </c>
      <c r="F13" s="221">
        <v>0</v>
      </c>
      <c r="G13" s="221">
        <v>226.6</v>
      </c>
      <c r="H13" s="221">
        <v>224.1</v>
      </c>
      <c r="I13" s="221">
        <v>450.7</v>
      </c>
      <c r="J13" s="221">
        <v>677.3</v>
      </c>
      <c r="K13" s="221">
        <v>903.9</v>
      </c>
      <c r="L13" s="221">
        <v>1357.1</v>
      </c>
      <c r="M13" s="221">
        <v>1810.3</v>
      </c>
      <c r="N13" s="221">
        <v>4076.3</v>
      </c>
      <c r="O13" s="221">
        <v>10874.3</v>
      </c>
      <c r="P13" s="218" t="s">
        <v>375</v>
      </c>
    </row>
    <row r="14" spans="1:16" ht="18.9" customHeight="1">
      <c r="A14" s="220" t="s">
        <v>76</v>
      </c>
      <c r="B14" s="221">
        <v>0</v>
      </c>
      <c r="C14" s="221">
        <v>0</v>
      </c>
      <c r="D14" s="221">
        <v>0</v>
      </c>
      <c r="E14" s="221">
        <v>0</v>
      </c>
      <c r="F14" s="221">
        <v>0</v>
      </c>
      <c r="G14" s="221">
        <v>91</v>
      </c>
      <c r="H14" s="221">
        <v>182</v>
      </c>
      <c r="I14" s="221">
        <v>363</v>
      </c>
      <c r="J14" s="221">
        <v>545</v>
      </c>
      <c r="K14" s="221">
        <v>726</v>
      </c>
      <c r="L14" s="221">
        <v>1089</v>
      </c>
      <c r="M14" s="221">
        <v>1452</v>
      </c>
      <c r="N14" s="221">
        <v>3267</v>
      </c>
      <c r="O14" s="221">
        <v>8712</v>
      </c>
      <c r="P14" s="218" t="s">
        <v>376</v>
      </c>
    </row>
    <row r="15" spans="1:16" ht="18.9" customHeight="1">
      <c r="A15" s="220" t="s">
        <v>79</v>
      </c>
      <c r="B15" s="221">
        <v>0</v>
      </c>
      <c r="C15" s="221">
        <v>37.8</v>
      </c>
      <c r="D15" s="221">
        <v>75.5</v>
      </c>
      <c r="E15" s="221">
        <v>151</v>
      </c>
      <c r="F15" s="221">
        <v>226.5</v>
      </c>
      <c r="G15" s="221">
        <v>302</v>
      </c>
      <c r="H15" s="221">
        <v>377.5</v>
      </c>
      <c r="I15" s="221">
        <v>528.5</v>
      </c>
      <c r="J15" s="221">
        <v>679.5</v>
      </c>
      <c r="K15" s="221">
        <v>830.5</v>
      </c>
      <c r="L15" s="221">
        <v>1132.5</v>
      </c>
      <c r="M15" s="221">
        <v>1434.5</v>
      </c>
      <c r="N15" s="221">
        <v>2944.5</v>
      </c>
      <c r="O15" s="221">
        <v>7474.5</v>
      </c>
      <c r="P15" s="218" t="s">
        <v>377</v>
      </c>
    </row>
    <row r="16" spans="1:16" ht="18.9" customHeight="1">
      <c r="A16" s="220" t="s">
        <v>82</v>
      </c>
      <c r="B16" s="221">
        <v>0</v>
      </c>
      <c r="C16" s="221">
        <v>6.75</v>
      </c>
      <c r="D16" s="221">
        <v>40.25</v>
      </c>
      <c r="E16" s="221">
        <v>107.2</v>
      </c>
      <c r="F16" s="221">
        <v>174.24999999999997</v>
      </c>
      <c r="G16" s="221">
        <v>241.2</v>
      </c>
      <c r="H16" s="221">
        <v>308.25</v>
      </c>
      <c r="I16" s="221">
        <v>442.25</v>
      </c>
      <c r="J16" s="221">
        <v>576.25</v>
      </c>
      <c r="K16" s="221">
        <v>710.2499999999999</v>
      </c>
      <c r="L16" s="221">
        <v>978.25</v>
      </c>
      <c r="M16" s="221">
        <v>1246.25</v>
      </c>
      <c r="N16" s="221">
        <v>2586.2500000000005</v>
      </c>
      <c r="O16" s="221">
        <v>6606.25</v>
      </c>
      <c r="P16" s="218" t="s">
        <v>378</v>
      </c>
    </row>
    <row r="17" spans="1:16" ht="18.9" customHeight="1">
      <c r="A17" s="220" t="s">
        <v>85</v>
      </c>
      <c r="B17" s="221">
        <v>0</v>
      </c>
      <c r="C17" s="221">
        <v>0</v>
      </c>
      <c r="D17" s="221">
        <v>0</v>
      </c>
      <c r="E17" s="221">
        <v>0</v>
      </c>
      <c r="F17" s="221">
        <v>188.1</v>
      </c>
      <c r="G17" s="221">
        <v>376.1</v>
      </c>
      <c r="H17" s="221">
        <v>564.2</v>
      </c>
      <c r="I17" s="221">
        <v>940.4</v>
      </c>
      <c r="J17" s="221">
        <v>1316.5</v>
      </c>
      <c r="K17" s="221">
        <v>1692.6</v>
      </c>
      <c r="L17" s="221">
        <v>2444.9</v>
      </c>
      <c r="M17" s="221">
        <v>3197.2</v>
      </c>
      <c r="N17" s="221">
        <v>6958.6</v>
      </c>
      <c r="O17" s="221">
        <v>18242.9</v>
      </c>
      <c r="P17" s="218" t="s">
        <v>379</v>
      </c>
    </row>
    <row r="18" spans="1:16" ht="18.9" customHeight="1">
      <c r="A18" s="220" t="s">
        <v>88</v>
      </c>
      <c r="B18" s="221">
        <v>0</v>
      </c>
      <c r="C18" s="221">
        <v>0</v>
      </c>
      <c r="D18" s="221">
        <v>0</v>
      </c>
      <c r="E18" s="221">
        <v>0</v>
      </c>
      <c r="F18" s="221">
        <v>0</v>
      </c>
      <c r="G18" s="221">
        <v>35.8</v>
      </c>
      <c r="H18" s="221">
        <v>73</v>
      </c>
      <c r="I18" s="221">
        <v>172.8</v>
      </c>
      <c r="J18" s="221">
        <v>321.8</v>
      </c>
      <c r="K18" s="221">
        <v>523</v>
      </c>
      <c r="L18" s="221">
        <v>1049</v>
      </c>
      <c r="M18" s="221">
        <v>1645</v>
      </c>
      <c r="N18" s="221">
        <v>4625</v>
      </c>
      <c r="O18" s="221">
        <v>13565</v>
      </c>
      <c r="P18" s="218" t="s">
        <v>380</v>
      </c>
    </row>
    <row r="19" spans="1:16" ht="18.9" customHeight="1">
      <c r="A19" s="220" t="s">
        <v>19</v>
      </c>
      <c r="B19" s="221">
        <v>0</v>
      </c>
      <c r="C19" s="221">
        <v>0</v>
      </c>
      <c r="D19" s="221">
        <v>0</v>
      </c>
      <c r="E19" s="221">
        <v>367</v>
      </c>
      <c r="F19" s="221">
        <v>862.1999999999999</v>
      </c>
      <c r="G19" s="221">
        <v>1183.8</v>
      </c>
      <c r="H19" s="221">
        <v>1420.55</v>
      </c>
      <c r="I19" s="221">
        <v>1973</v>
      </c>
      <c r="J19" s="221">
        <v>2564.9</v>
      </c>
      <c r="K19" s="221">
        <v>3314.65</v>
      </c>
      <c r="L19" s="221">
        <v>4735.2</v>
      </c>
      <c r="M19" s="221">
        <v>6313.6</v>
      </c>
      <c r="N19" s="221">
        <v>13021.8</v>
      </c>
      <c r="O19" s="221">
        <v>32554.5</v>
      </c>
      <c r="P19" s="218" t="s">
        <v>381</v>
      </c>
    </row>
    <row r="20" spans="1:16" ht="18.9" customHeight="1">
      <c r="A20" s="220" t="s">
        <v>68</v>
      </c>
      <c r="B20" s="221">
        <v>0</v>
      </c>
      <c r="C20" s="221">
        <v>0</v>
      </c>
      <c r="D20" s="221">
        <v>0</v>
      </c>
      <c r="E20" s="221">
        <v>88.55000000000001</v>
      </c>
      <c r="F20" s="221">
        <v>206.54999999999998</v>
      </c>
      <c r="G20" s="221">
        <v>354</v>
      </c>
      <c r="H20" s="221">
        <v>472</v>
      </c>
      <c r="I20" s="221">
        <v>708</v>
      </c>
      <c r="J20" s="221">
        <v>944</v>
      </c>
      <c r="K20" s="221">
        <v>1180</v>
      </c>
      <c r="L20" s="221">
        <v>1652</v>
      </c>
      <c r="M20" s="221">
        <v>2124</v>
      </c>
      <c r="N20" s="221">
        <v>4484</v>
      </c>
      <c r="O20" s="221">
        <v>11564</v>
      </c>
      <c r="P20" s="218" t="s">
        <v>382</v>
      </c>
    </row>
    <row r="21" spans="1:16" ht="18.9" customHeight="1">
      <c r="A21" s="220" t="s">
        <v>71</v>
      </c>
      <c r="B21" s="221">
        <v>0</v>
      </c>
      <c r="C21" s="221">
        <v>0</v>
      </c>
      <c r="D21" s="221">
        <v>0</v>
      </c>
      <c r="E21" s="221">
        <v>0</v>
      </c>
      <c r="F21" s="221">
        <v>225</v>
      </c>
      <c r="G21" s="221">
        <v>450</v>
      </c>
      <c r="H21" s="221">
        <v>675</v>
      </c>
      <c r="I21" s="221">
        <v>1125</v>
      </c>
      <c r="J21" s="221">
        <v>1575</v>
      </c>
      <c r="K21" s="221">
        <v>2135</v>
      </c>
      <c r="L21" s="221">
        <v>3475</v>
      </c>
      <c r="M21" s="221">
        <v>4815</v>
      </c>
      <c r="N21" s="221">
        <v>13010</v>
      </c>
      <c r="O21" s="221">
        <v>39160</v>
      </c>
      <c r="P21" s="218" t="s">
        <v>383</v>
      </c>
    </row>
    <row r="22" spans="1:16" ht="18.9" customHeight="1">
      <c r="A22" s="220" t="s">
        <v>74</v>
      </c>
      <c r="B22" s="221">
        <v>0</v>
      </c>
      <c r="C22" s="221">
        <v>0</v>
      </c>
      <c r="D22" s="221">
        <v>0</v>
      </c>
      <c r="E22" s="221">
        <v>0</v>
      </c>
      <c r="F22" s="221">
        <v>114.54999999999998</v>
      </c>
      <c r="G22" s="221">
        <v>270.6</v>
      </c>
      <c r="H22" s="221">
        <v>468.15</v>
      </c>
      <c r="I22" s="221">
        <v>987.7499999999998</v>
      </c>
      <c r="J22" s="221">
        <v>1673.35</v>
      </c>
      <c r="K22" s="221">
        <v>2524.95</v>
      </c>
      <c r="L22" s="221">
        <v>4240.6</v>
      </c>
      <c r="M22" s="221">
        <v>6109.8</v>
      </c>
      <c r="N22" s="221">
        <v>14219.1</v>
      </c>
      <c r="O22" s="221">
        <v>37277.1</v>
      </c>
      <c r="P22" s="218" t="s">
        <v>384</v>
      </c>
    </row>
    <row r="23" spans="1:16" ht="18.9" customHeight="1">
      <c r="A23" s="220" t="s">
        <v>77</v>
      </c>
      <c r="B23" s="221">
        <v>0</v>
      </c>
      <c r="C23" s="221">
        <v>0</v>
      </c>
      <c r="D23" s="221">
        <v>0</v>
      </c>
      <c r="E23" s="221">
        <v>111.5</v>
      </c>
      <c r="F23" s="221">
        <v>223</v>
      </c>
      <c r="G23" s="221">
        <v>334.5</v>
      </c>
      <c r="H23" s="221">
        <v>446</v>
      </c>
      <c r="I23" s="221">
        <v>892</v>
      </c>
      <c r="J23" s="221">
        <v>1338</v>
      </c>
      <c r="K23" s="221">
        <v>1784</v>
      </c>
      <c r="L23" s="221">
        <v>3122</v>
      </c>
      <c r="M23" s="221">
        <v>4460</v>
      </c>
      <c r="N23" s="221">
        <v>9745.1</v>
      </c>
      <c r="O23" s="221">
        <v>25132.1</v>
      </c>
      <c r="P23" s="218" t="s">
        <v>385</v>
      </c>
    </row>
    <row r="24" spans="1:16" ht="18.9" customHeight="1">
      <c r="A24" s="220" t="s">
        <v>80</v>
      </c>
      <c r="B24" s="221">
        <v>0</v>
      </c>
      <c r="C24" s="221">
        <v>0</v>
      </c>
      <c r="D24" s="221">
        <v>0</v>
      </c>
      <c r="E24" s="221">
        <v>0</v>
      </c>
      <c r="F24" s="221">
        <v>190</v>
      </c>
      <c r="G24" s="221">
        <v>380</v>
      </c>
      <c r="H24" s="221">
        <v>570</v>
      </c>
      <c r="I24" s="221">
        <v>950</v>
      </c>
      <c r="J24" s="221">
        <v>1368</v>
      </c>
      <c r="K24" s="221">
        <v>1786</v>
      </c>
      <c r="L24" s="221">
        <v>2622</v>
      </c>
      <c r="M24" s="221">
        <v>3458</v>
      </c>
      <c r="N24" s="221">
        <v>7638</v>
      </c>
      <c r="O24" s="221">
        <v>20178</v>
      </c>
      <c r="P24" s="218" t="s">
        <v>386</v>
      </c>
    </row>
    <row r="25" spans="1:16" ht="18.9" customHeight="1">
      <c r="A25" s="220" t="s">
        <v>83</v>
      </c>
      <c r="B25" s="221">
        <v>0</v>
      </c>
      <c r="C25" s="221">
        <v>0</v>
      </c>
      <c r="D25" s="221">
        <v>0</v>
      </c>
      <c r="E25" s="221">
        <v>141</v>
      </c>
      <c r="F25" s="221">
        <v>282</v>
      </c>
      <c r="G25" s="221">
        <v>423</v>
      </c>
      <c r="H25" s="221">
        <v>564</v>
      </c>
      <c r="I25" s="221">
        <v>846</v>
      </c>
      <c r="J25" s="221">
        <v>1128</v>
      </c>
      <c r="K25" s="221">
        <v>1410</v>
      </c>
      <c r="L25" s="221">
        <v>1974</v>
      </c>
      <c r="M25" s="221">
        <v>2538</v>
      </c>
      <c r="N25" s="221">
        <v>5358</v>
      </c>
      <c r="O25" s="221">
        <v>13818</v>
      </c>
      <c r="P25" s="218" t="s">
        <v>387</v>
      </c>
    </row>
    <row r="26" spans="1:16" ht="18.9" customHeight="1">
      <c r="A26" s="220" t="s">
        <v>86</v>
      </c>
      <c r="B26" s="221">
        <v>0</v>
      </c>
      <c r="C26" s="221">
        <v>0</v>
      </c>
      <c r="D26" s="221">
        <v>0</v>
      </c>
      <c r="E26" s="221">
        <v>0</v>
      </c>
      <c r="F26" s="221">
        <v>242.25</v>
      </c>
      <c r="G26" s="221">
        <v>484.5</v>
      </c>
      <c r="H26" s="221">
        <v>726.75</v>
      </c>
      <c r="I26" s="221">
        <v>1211.25</v>
      </c>
      <c r="J26" s="221">
        <v>1695.7500000000002</v>
      </c>
      <c r="K26" s="221">
        <v>2180.25</v>
      </c>
      <c r="L26" s="221">
        <v>3149.25</v>
      </c>
      <c r="M26" s="221">
        <v>4118.25</v>
      </c>
      <c r="N26" s="221">
        <v>8963.25</v>
      </c>
      <c r="O26" s="221">
        <v>23498.25</v>
      </c>
      <c r="P26" s="218" t="s">
        <v>388</v>
      </c>
    </row>
    <row r="27" spans="1:16" ht="18.9" customHeight="1">
      <c r="A27" s="220" t="s">
        <v>89</v>
      </c>
      <c r="B27" s="221">
        <v>0</v>
      </c>
      <c r="C27" s="221">
        <v>0</v>
      </c>
      <c r="D27" s="221">
        <v>0</v>
      </c>
      <c r="E27" s="221">
        <v>36</v>
      </c>
      <c r="F27" s="221">
        <v>127</v>
      </c>
      <c r="G27" s="221">
        <v>239</v>
      </c>
      <c r="H27" s="221">
        <v>382</v>
      </c>
      <c r="I27" s="221">
        <v>694</v>
      </c>
      <c r="J27" s="221">
        <v>1057</v>
      </c>
      <c r="K27" s="221">
        <v>1451</v>
      </c>
      <c r="L27" s="221">
        <v>2289</v>
      </c>
      <c r="M27" s="221">
        <v>2973</v>
      </c>
      <c r="N27" s="221">
        <v>6390</v>
      </c>
      <c r="O27" s="221">
        <v>16641</v>
      </c>
      <c r="P27" s="218" t="s">
        <v>389</v>
      </c>
    </row>
    <row r="28" spans="1:16" ht="18.9" customHeight="1">
      <c r="A28" s="220" t="s">
        <v>66</v>
      </c>
      <c r="B28" s="221">
        <v>0</v>
      </c>
      <c r="C28" s="221">
        <v>0</v>
      </c>
      <c r="D28" s="221">
        <v>0</v>
      </c>
      <c r="E28" s="221">
        <v>0</v>
      </c>
      <c r="F28" s="221">
        <v>57.7</v>
      </c>
      <c r="G28" s="221">
        <v>202</v>
      </c>
      <c r="H28" s="221">
        <v>355.2</v>
      </c>
      <c r="I28" s="221">
        <v>692.6</v>
      </c>
      <c r="J28" s="221">
        <v>1052.3</v>
      </c>
      <c r="K28" s="221">
        <v>1434.1</v>
      </c>
      <c r="L28" s="221">
        <v>2264.4</v>
      </c>
      <c r="M28" s="221">
        <v>3156.8</v>
      </c>
      <c r="N28" s="221">
        <v>8138.5</v>
      </c>
      <c r="O28" s="221">
        <v>23456.5</v>
      </c>
      <c r="P28" s="218" t="s">
        <v>390</v>
      </c>
    </row>
    <row r="29" spans="1:16" ht="18.9" customHeight="1">
      <c r="A29" s="220" t="s">
        <v>69</v>
      </c>
      <c r="B29" s="221">
        <v>0</v>
      </c>
      <c r="C29" s="221">
        <v>0</v>
      </c>
      <c r="D29" s="221">
        <v>0</v>
      </c>
      <c r="E29" s="221">
        <v>0</v>
      </c>
      <c r="F29" s="221">
        <v>0</v>
      </c>
      <c r="G29" s="221">
        <v>153.45000000000002</v>
      </c>
      <c r="H29" s="221">
        <v>306.90000000000003</v>
      </c>
      <c r="I29" s="221">
        <v>613.8000000000001</v>
      </c>
      <c r="J29" s="221">
        <v>920.7</v>
      </c>
      <c r="K29" s="221">
        <v>1227.6000000000001</v>
      </c>
      <c r="L29" s="221">
        <v>1841.4</v>
      </c>
      <c r="M29" s="221">
        <v>2455.2000000000003</v>
      </c>
      <c r="N29" s="221">
        <v>5524.2</v>
      </c>
      <c r="O29" s="221">
        <v>14731.2</v>
      </c>
      <c r="P29" s="218" t="s">
        <v>391</v>
      </c>
    </row>
    <row r="30" spans="1:16" ht="18.9" customHeight="1">
      <c r="A30" s="220" t="s">
        <v>72</v>
      </c>
      <c r="B30" s="221">
        <v>0</v>
      </c>
      <c r="C30" s="221">
        <v>0</v>
      </c>
      <c r="D30" s="221">
        <v>0</v>
      </c>
      <c r="E30" s="221">
        <v>0</v>
      </c>
      <c r="F30" s="221">
        <v>0</v>
      </c>
      <c r="G30" s="221">
        <v>0</v>
      </c>
      <c r="H30" s="221">
        <v>546</v>
      </c>
      <c r="I30" s="221">
        <v>994.5</v>
      </c>
      <c r="J30" s="221">
        <v>1482</v>
      </c>
      <c r="K30" s="221">
        <v>1969.5</v>
      </c>
      <c r="L30" s="221">
        <v>2983.5</v>
      </c>
      <c r="M30" s="221">
        <v>4153.5</v>
      </c>
      <c r="N30" s="221">
        <v>10266.75</v>
      </c>
      <c r="O30" s="221">
        <v>30322.5</v>
      </c>
      <c r="P30" s="218" t="s">
        <v>392</v>
      </c>
    </row>
    <row r="31" spans="1:16" ht="18.9" customHeight="1">
      <c r="A31" s="220" t="s">
        <v>75</v>
      </c>
      <c r="B31" s="221">
        <v>0</v>
      </c>
      <c r="C31" s="221">
        <v>0</v>
      </c>
      <c r="D31" s="221">
        <v>0</v>
      </c>
      <c r="E31" s="221">
        <v>385.9</v>
      </c>
      <c r="F31" s="221">
        <v>639.45</v>
      </c>
      <c r="G31" s="221">
        <v>922</v>
      </c>
      <c r="H31" s="221">
        <v>1204.55</v>
      </c>
      <c r="I31" s="221">
        <v>1880.4</v>
      </c>
      <c r="J31" s="221">
        <v>2615.9</v>
      </c>
      <c r="K31" s="221">
        <v>3351.4500000000003</v>
      </c>
      <c r="L31" s="221">
        <v>4895.35</v>
      </c>
      <c r="M31" s="221">
        <v>6478.450000000001</v>
      </c>
      <c r="N31" s="221">
        <v>14394.099999999999</v>
      </c>
      <c r="O31" s="221">
        <v>38141.05</v>
      </c>
      <c r="P31" s="218" t="s">
        <v>393</v>
      </c>
    </row>
    <row r="32" spans="1:16" ht="18.9" customHeight="1">
      <c r="A32" s="220" t="s">
        <v>20</v>
      </c>
      <c r="B32" s="15">
        <v>0</v>
      </c>
      <c r="C32" s="15">
        <v>38.4</v>
      </c>
      <c r="D32" s="15">
        <v>128</v>
      </c>
      <c r="E32" s="15">
        <v>326.34999999999997</v>
      </c>
      <c r="F32" s="15">
        <v>567.4</v>
      </c>
      <c r="G32" s="15">
        <v>770</v>
      </c>
      <c r="H32" s="15">
        <v>1023.85</v>
      </c>
      <c r="I32" s="221">
        <v>1522.95</v>
      </c>
      <c r="J32" s="221">
        <v>2064.75</v>
      </c>
      <c r="K32" s="221">
        <v>2603.1000000000004</v>
      </c>
      <c r="L32" s="221">
        <v>3756.6</v>
      </c>
      <c r="M32" s="221">
        <v>5012.55</v>
      </c>
      <c r="N32" s="221">
        <v>12414.05</v>
      </c>
      <c r="O32" s="221">
        <v>31611.05</v>
      </c>
      <c r="P32" s="218" t="s">
        <v>394</v>
      </c>
    </row>
    <row r="33" spans="1:16" ht="18.9" customHeight="1">
      <c r="A33" s="220" t="s">
        <v>21</v>
      </c>
      <c r="B33" s="221">
        <v>0</v>
      </c>
      <c r="C33" s="221">
        <v>0</v>
      </c>
      <c r="D33" s="221">
        <v>48</v>
      </c>
      <c r="E33" s="221">
        <v>336</v>
      </c>
      <c r="F33" s="221">
        <v>624</v>
      </c>
      <c r="G33" s="221">
        <v>912</v>
      </c>
      <c r="H33" s="221">
        <v>1200</v>
      </c>
      <c r="I33" s="221">
        <v>1843.2</v>
      </c>
      <c r="J33" s="221">
        <v>2611.2</v>
      </c>
      <c r="K33" s="221">
        <v>3379.2</v>
      </c>
      <c r="L33" s="221">
        <v>5232</v>
      </c>
      <c r="M33" s="221">
        <v>6912</v>
      </c>
      <c r="N33" s="221">
        <v>13824</v>
      </c>
      <c r="O33" s="221">
        <v>34560</v>
      </c>
      <c r="P33" s="218" t="s">
        <v>395</v>
      </c>
    </row>
    <row r="34" spans="1:16" ht="18.9" customHeight="1">
      <c r="A34" s="220" t="s">
        <v>22</v>
      </c>
      <c r="B34" s="221">
        <v>0</v>
      </c>
      <c r="C34" s="221">
        <v>0</v>
      </c>
      <c r="D34" s="221">
        <v>0</v>
      </c>
      <c r="E34" s="221">
        <v>0</v>
      </c>
      <c r="F34" s="221">
        <v>116.55</v>
      </c>
      <c r="G34" s="221">
        <v>286.29999999999995</v>
      </c>
      <c r="H34" s="221">
        <v>480.25</v>
      </c>
      <c r="I34" s="221">
        <v>938.3999999999999</v>
      </c>
      <c r="J34" s="221">
        <v>1485.6000000000001</v>
      </c>
      <c r="K34" s="221">
        <v>2096.7000000000003</v>
      </c>
      <c r="L34" s="221">
        <v>3415.9</v>
      </c>
      <c r="M34" s="221">
        <v>4853.400000000001</v>
      </c>
      <c r="N34" s="221">
        <v>13556.7</v>
      </c>
      <c r="O34" s="221">
        <v>43453.95</v>
      </c>
      <c r="P34" s="218" t="s">
        <v>396</v>
      </c>
    </row>
    <row r="35" spans="1:16" ht="18.9" customHeight="1">
      <c r="A35" s="220" t="s">
        <v>23</v>
      </c>
      <c r="B35" s="221">
        <v>0</v>
      </c>
      <c r="C35" s="221">
        <v>0</v>
      </c>
      <c r="D35" s="221">
        <v>0</v>
      </c>
      <c r="E35" s="221">
        <v>239.15</v>
      </c>
      <c r="F35" s="221">
        <v>414.8</v>
      </c>
      <c r="G35" s="221">
        <v>601.6</v>
      </c>
      <c r="H35" s="221">
        <v>788.45</v>
      </c>
      <c r="I35" s="221">
        <v>1162.1499999999999</v>
      </c>
      <c r="J35" s="221">
        <v>1561.75</v>
      </c>
      <c r="K35" s="221">
        <v>2035.1</v>
      </c>
      <c r="L35" s="221">
        <v>2981.75</v>
      </c>
      <c r="M35" s="221">
        <v>4046.5000000000005</v>
      </c>
      <c r="N35" s="221">
        <v>9711.45</v>
      </c>
      <c r="O35" s="221">
        <v>27648.100000000002</v>
      </c>
      <c r="P35" s="218" t="s">
        <v>397</v>
      </c>
    </row>
    <row r="36" spans="1:16" ht="18.9" customHeight="1">
      <c r="A36" s="220"/>
      <c r="B36" s="221"/>
      <c r="C36" s="15"/>
      <c r="D36" s="15"/>
      <c r="E36" s="15"/>
      <c r="F36" s="15"/>
      <c r="G36" s="15"/>
      <c r="H36" s="15"/>
      <c r="I36" s="221"/>
      <c r="J36" s="221"/>
      <c r="K36" s="221"/>
      <c r="L36" s="221"/>
      <c r="M36" s="221"/>
      <c r="N36" s="221"/>
      <c r="O36" s="221"/>
      <c r="P36" s="218"/>
    </row>
    <row r="37" spans="1:16" s="219" customFormat="1" ht="18.9" customHeight="1">
      <c r="A37" s="217"/>
      <c r="B37" s="671" t="s">
        <v>236</v>
      </c>
      <c r="C37" s="672"/>
      <c r="D37" s="672"/>
      <c r="E37" s="672"/>
      <c r="F37" s="672"/>
      <c r="G37" s="672"/>
      <c r="H37" s="673"/>
      <c r="I37" s="671" t="s">
        <v>465</v>
      </c>
      <c r="J37" s="672"/>
      <c r="K37" s="672"/>
      <c r="L37" s="672"/>
      <c r="M37" s="672"/>
      <c r="N37" s="672"/>
      <c r="O37" s="673"/>
      <c r="P37" s="218"/>
    </row>
    <row r="38" spans="1:16" ht="18.9" customHeight="1">
      <c r="A38" s="222" t="s">
        <v>169</v>
      </c>
      <c r="B38" s="250">
        <v>0</v>
      </c>
      <c r="C38" s="250">
        <v>0</v>
      </c>
      <c r="D38" s="250">
        <v>0</v>
      </c>
      <c r="E38" s="250">
        <v>0</v>
      </c>
      <c r="F38" s="250">
        <v>0.26325</v>
      </c>
      <c r="G38" s="250">
        <v>0.4396</v>
      </c>
      <c r="H38" s="250">
        <v>0.5571666666666666</v>
      </c>
      <c r="I38" s="250">
        <v>0.74425</v>
      </c>
      <c r="J38" s="250">
        <v>1.0534000000000001</v>
      </c>
      <c r="K38" s="250">
        <v>1.2595</v>
      </c>
      <c r="L38" s="250">
        <v>1.5600625000000004</v>
      </c>
      <c r="M38" s="250">
        <v>1.93505</v>
      </c>
      <c r="N38" s="250">
        <v>3.0354</v>
      </c>
      <c r="O38" s="250">
        <v>4.982119999999999</v>
      </c>
      <c r="P38" s="218" t="s">
        <v>372</v>
      </c>
    </row>
    <row r="39" spans="1:16" ht="18.9" customHeight="1">
      <c r="A39" s="222" t="s">
        <v>67</v>
      </c>
      <c r="B39" s="250">
        <v>0</v>
      </c>
      <c r="C39" s="250">
        <v>0</v>
      </c>
      <c r="D39" s="250">
        <v>0</v>
      </c>
      <c r="E39" s="250">
        <v>1.7830000000000004</v>
      </c>
      <c r="F39" s="250">
        <v>2.1745</v>
      </c>
      <c r="G39" s="250">
        <v>2.4511999999999996</v>
      </c>
      <c r="H39" s="250">
        <v>2.6806666666666668</v>
      </c>
      <c r="I39" s="250">
        <v>2.9672500000000004</v>
      </c>
      <c r="J39" s="250">
        <v>3.248300000000001</v>
      </c>
      <c r="K39" s="250">
        <v>3.5042500000000003</v>
      </c>
      <c r="L39" s="250">
        <v>3.8241875000000003</v>
      </c>
      <c r="M39" s="250">
        <v>4.204650000000001</v>
      </c>
      <c r="N39" s="250">
        <v>5.131075000000001</v>
      </c>
      <c r="O39" s="250">
        <v>5.849119999999999</v>
      </c>
      <c r="P39" s="218" t="s">
        <v>373</v>
      </c>
    </row>
    <row r="40" spans="1:16" ht="18.9" customHeight="1">
      <c r="A40" s="222" t="s">
        <v>70</v>
      </c>
      <c r="B40" s="250">
        <v>0</v>
      </c>
      <c r="C40" s="250">
        <v>0</v>
      </c>
      <c r="D40" s="250">
        <v>0</v>
      </c>
      <c r="E40" s="250">
        <v>0.9</v>
      </c>
      <c r="F40" s="250">
        <v>1.35</v>
      </c>
      <c r="G40" s="250">
        <v>1.6199999999999999</v>
      </c>
      <c r="H40" s="250">
        <v>1.8</v>
      </c>
      <c r="I40" s="250">
        <v>2.025</v>
      </c>
      <c r="J40" s="250">
        <v>2.16</v>
      </c>
      <c r="K40" s="250">
        <v>2.25</v>
      </c>
      <c r="L40" s="250">
        <v>2.3625</v>
      </c>
      <c r="M40" s="250">
        <v>2.4299999999999997</v>
      </c>
      <c r="N40" s="250">
        <v>2.565</v>
      </c>
      <c r="O40" s="250">
        <v>2.646</v>
      </c>
      <c r="P40" s="218" t="s">
        <v>374</v>
      </c>
    </row>
    <row r="41" spans="1:16" ht="18.9" customHeight="1">
      <c r="A41" s="222" t="s">
        <v>73</v>
      </c>
      <c r="B41" s="250">
        <v>0</v>
      </c>
      <c r="C41" s="250">
        <v>0</v>
      </c>
      <c r="D41" s="250">
        <v>0</v>
      </c>
      <c r="E41" s="250">
        <v>0</v>
      </c>
      <c r="F41" s="250">
        <v>0</v>
      </c>
      <c r="G41" s="250">
        <v>0.9064</v>
      </c>
      <c r="H41" s="250">
        <v>0.747</v>
      </c>
      <c r="I41" s="250">
        <v>1.12675</v>
      </c>
      <c r="J41" s="250">
        <v>1.3545999999999998</v>
      </c>
      <c r="K41" s="250">
        <v>1.5065</v>
      </c>
      <c r="L41" s="250">
        <v>1.696375</v>
      </c>
      <c r="M41" s="250">
        <v>1.8103</v>
      </c>
      <c r="N41" s="250">
        <v>2.0381500000000004</v>
      </c>
      <c r="O41" s="250">
        <v>2.17486</v>
      </c>
      <c r="P41" s="218" t="s">
        <v>375</v>
      </c>
    </row>
    <row r="42" spans="1:16" ht="18.9" customHeight="1">
      <c r="A42" s="222" t="s">
        <v>76</v>
      </c>
      <c r="B42" s="250">
        <v>0</v>
      </c>
      <c r="C42" s="250">
        <v>0</v>
      </c>
      <c r="D42" s="250">
        <v>0</v>
      </c>
      <c r="E42" s="250">
        <v>0</v>
      </c>
      <c r="F42" s="250">
        <v>0</v>
      </c>
      <c r="G42" s="250">
        <v>0.364</v>
      </c>
      <c r="H42" s="250">
        <v>0.6066666666666667</v>
      </c>
      <c r="I42" s="250">
        <v>0.9075</v>
      </c>
      <c r="J42" s="250">
        <v>1.09</v>
      </c>
      <c r="K42" s="250">
        <v>1.21</v>
      </c>
      <c r="L42" s="250">
        <v>1.36125</v>
      </c>
      <c r="M42" s="250">
        <v>1.452</v>
      </c>
      <c r="N42" s="250">
        <v>1.6335</v>
      </c>
      <c r="O42" s="250">
        <v>1.7424000000000002</v>
      </c>
      <c r="P42" s="218" t="s">
        <v>376</v>
      </c>
    </row>
    <row r="43" spans="1:16" ht="18.9" customHeight="1">
      <c r="A43" s="222" t="s">
        <v>79</v>
      </c>
      <c r="B43" s="250"/>
      <c r="C43" s="250">
        <v>0.504</v>
      </c>
      <c r="D43" s="250">
        <v>0.755</v>
      </c>
      <c r="E43" s="250">
        <v>1.0066666666666666</v>
      </c>
      <c r="F43" s="250">
        <v>1.1325</v>
      </c>
      <c r="G43" s="250">
        <v>1.2080000000000002</v>
      </c>
      <c r="H43" s="250">
        <v>1.2583333333333333</v>
      </c>
      <c r="I43" s="250">
        <v>1.32125</v>
      </c>
      <c r="J43" s="250">
        <v>1.359</v>
      </c>
      <c r="K43" s="250">
        <v>1.3841666666666665</v>
      </c>
      <c r="L43" s="250">
        <v>1.415625</v>
      </c>
      <c r="M43" s="250">
        <v>1.4345</v>
      </c>
      <c r="N43" s="250">
        <v>1.47225</v>
      </c>
      <c r="O43" s="250">
        <v>1.4949</v>
      </c>
      <c r="P43" s="218" t="s">
        <v>377</v>
      </c>
    </row>
    <row r="44" spans="1:16" ht="18.9" customHeight="1">
      <c r="A44" s="222" t="s">
        <v>82</v>
      </c>
      <c r="B44" s="250">
        <v>0</v>
      </c>
      <c r="C44" s="250">
        <v>0.09000000000000001</v>
      </c>
      <c r="D44" s="250">
        <v>0.4025</v>
      </c>
      <c r="E44" s="250">
        <v>0.7146666666666667</v>
      </c>
      <c r="F44" s="250">
        <v>0.8712499999999999</v>
      </c>
      <c r="G44" s="250">
        <v>0.9647999999999999</v>
      </c>
      <c r="H44" s="250">
        <v>1.0275</v>
      </c>
      <c r="I44" s="250">
        <v>1.105625</v>
      </c>
      <c r="J44" s="250">
        <v>1.1525</v>
      </c>
      <c r="K44" s="250">
        <v>1.1837499999999999</v>
      </c>
      <c r="L44" s="250">
        <v>1.2228124999999999</v>
      </c>
      <c r="M44" s="250">
        <v>1.2462499999999999</v>
      </c>
      <c r="N44" s="250">
        <v>1.2931250000000003</v>
      </c>
      <c r="O44" s="250">
        <v>1.32125</v>
      </c>
      <c r="P44" s="218" t="s">
        <v>378</v>
      </c>
    </row>
    <row r="45" spans="1:16" ht="18.9" customHeight="1">
      <c r="A45" s="222" t="s">
        <v>85</v>
      </c>
      <c r="B45" s="250">
        <v>0</v>
      </c>
      <c r="C45" s="250">
        <v>0</v>
      </c>
      <c r="D45" s="250">
        <v>0</v>
      </c>
      <c r="E45" s="250">
        <v>0</v>
      </c>
      <c r="F45" s="250">
        <v>0.9404999999999999</v>
      </c>
      <c r="G45" s="250">
        <v>1.5044000000000002</v>
      </c>
      <c r="H45" s="250">
        <v>1.8806666666666667</v>
      </c>
      <c r="I45" s="250">
        <v>2.351</v>
      </c>
      <c r="J45" s="250">
        <v>2.633</v>
      </c>
      <c r="K45" s="250">
        <v>2.8209999999999997</v>
      </c>
      <c r="L45" s="250">
        <v>3.056125</v>
      </c>
      <c r="M45" s="250">
        <v>3.1972</v>
      </c>
      <c r="N45" s="250">
        <v>3.4793000000000003</v>
      </c>
      <c r="O45" s="250">
        <v>3.6485800000000004</v>
      </c>
      <c r="P45" s="218" t="s">
        <v>379</v>
      </c>
    </row>
    <row r="46" spans="1:16" ht="18.9" customHeight="1">
      <c r="A46" s="222" t="s">
        <v>88</v>
      </c>
      <c r="B46" s="250">
        <v>0</v>
      </c>
      <c r="C46" s="250">
        <v>0</v>
      </c>
      <c r="D46" s="250">
        <v>0</v>
      </c>
      <c r="E46" s="250">
        <v>0</v>
      </c>
      <c r="F46" s="250">
        <v>0</v>
      </c>
      <c r="G46" s="250">
        <v>0.1432</v>
      </c>
      <c r="H46" s="250">
        <v>0.24333333333333332</v>
      </c>
      <c r="I46" s="250">
        <v>0.43200000000000005</v>
      </c>
      <c r="J46" s="250">
        <v>0.6436000000000001</v>
      </c>
      <c r="K46" s="250">
        <v>0.8716666666666666</v>
      </c>
      <c r="L46" s="250">
        <v>1.3112499999999998</v>
      </c>
      <c r="M46" s="250">
        <v>1.645</v>
      </c>
      <c r="N46" s="250">
        <v>2.3125</v>
      </c>
      <c r="O46" s="250">
        <v>2.713</v>
      </c>
      <c r="P46" s="218" t="s">
        <v>380</v>
      </c>
    </row>
    <row r="47" spans="1:16" ht="18.9" customHeight="1">
      <c r="A47" s="222" t="s">
        <v>19</v>
      </c>
      <c r="B47" s="250">
        <v>0</v>
      </c>
      <c r="C47" s="250">
        <v>0</v>
      </c>
      <c r="D47" s="250">
        <v>0</v>
      </c>
      <c r="E47" s="250">
        <v>2.4466666666666668</v>
      </c>
      <c r="F47" s="250">
        <v>4.311</v>
      </c>
      <c r="G47" s="250">
        <v>4.7352</v>
      </c>
      <c r="H47" s="250">
        <v>4.735166666666666</v>
      </c>
      <c r="I47" s="250">
        <v>4.9325</v>
      </c>
      <c r="J47" s="250">
        <v>5.1298</v>
      </c>
      <c r="K47" s="250">
        <v>5.524416666666667</v>
      </c>
      <c r="L47" s="250">
        <v>5.919</v>
      </c>
      <c r="M47" s="250">
        <v>6.3136</v>
      </c>
      <c r="N47" s="250">
        <v>6.5109</v>
      </c>
      <c r="O47" s="250">
        <v>6.5109</v>
      </c>
      <c r="P47" s="218" t="s">
        <v>381</v>
      </c>
    </row>
    <row r="48" spans="1:16" ht="18.9" customHeight="1">
      <c r="A48" s="222" t="s">
        <v>68</v>
      </c>
      <c r="B48" s="250">
        <v>0</v>
      </c>
      <c r="C48" s="250">
        <v>0</v>
      </c>
      <c r="D48" s="250">
        <v>0</v>
      </c>
      <c r="E48" s="250">
        <v>0.5903333333333335</v>
      </c>
      <c r="F48" s="250">
        <v>1.0327499999999998</v>
      </c>
      <c r="G48" s="250">
        <v>1.416</v>
      </c>
      <c r="H48" s="250">
        <v>1.5733333333333333</v>
      </c>
      <c r="I48" s="250">
        <v>1.77</v>
      </c>
      <c r="J48" s="250">
        <v>1.888</v>
      </c>
      <c r="K48" s="250">
        <v>1.9666666666666666</v>
      </c>
      <c r="L48" s="250">
        <v>2.065</v>
      </c>
      <c r="M48" s="250">
        <v>2.124</v>
      </c>
      <c r="N48" s="250">
        <v>2.242</v>
      </c>
      <c r="O48" s="250">
        <v>2.3127999999999997</v>
      </c>
      <c r="P48" s="218" t="s">
        <v>382</v>
      </c>
    </row>
    <row r="49" spans="1:16" ht="18.9" customHeight="1">
      <c r="A49" s="222" t="s">
        <v>71</v>
      </c>
      <c r="B49" s="250">
        <v>0</v>
      </c>
      <c r="C49" s="250">
        <v>0</v>
      </c>
      <c r="D49" s="250">
        <v>0</v>
      </c>
      <c r="E49" s="250">
        <v>0</v>
      </c>
      <c r="F49" s="250">
        <v>1.125</v>
      </c>
      <c r="G49" s="250">
        <v>1.8</v>
      </c>
      <c r="H49" s="250">
        <v>2.25</v>
      </c>
      <c r="I49" s="250">
        <v>2.8125</v>
      </c>
      <c r="J49" s="250">
        <v>3.15</v>
      </c>
      <c r="K49" s="250">
        <v>3.5583333333333336</v>
      </c>
      <c r="L49" s="250">
        <v>4.34375</v>
      </c>
      <c r="M49" s="250">
        <v>4.8149999999999995</v>
      </c>
      <c r="N49" s="250">
        <v>6.505000000000001</v>
      </c>
      <c r="O49" s="250">
        <v>7.832000000000001</v>
      </c>
      <c r="P49" s="218" t="s">
        <v>383</v>
      </c>
    </row>
    <row r="50" spans="1:16" ht="18.9" customHeight="1">
      <c r="A50" s="222" t="s">
        <v>74</v>
      </c>
      <c r="B50" s="250">
        <v>0</v>
      </c>
      <c r="C50" s="250">
        <v>0</v>
      </c>
      <c r="D50" s="250">
        <v>0</v>
      </c>
      <c r="E50" s="250">
        <v>0</v>
      </c>
      <c r="F50" s="250">
        <v>0.5727499999999999</v>
      </c>
      <c r="G50" s="250">
        <v>1.0824</v>
      </c>
      <c r="H50" s="250">
        <v>1.5604999999999998</v>
      </c>
      <c r="I50" s="250">
        <v>2.4693749999999994</v>
      </c>
      <c r="J50" s="250">
        <v>3.3467</v>
      </c>
      <c r="K50" s="250">
        <v>4.20825</v>
      </c>
      <c r="L50" s="250">
        <v>5.300750000000001</v>
      </c>
      <c r="M50" s="250">
        <v>6.1098</v>
      </c>
      <c r="N50" s="250">
        <v>7.1095500000000005</v>
      </c>
      <c r="O50" s="250">
        <v>7.45542</v>
      </c>
      <c r="P50" s="218" t="s">
        <v>384</v>
      </c>
    </row>
    <row r="51" spans="1:16" ht="18.9" customHeight="1">
      <c r="A51" s="222" t="s">
        <v>77</v>
      </c>
      <c r="B51" s="250">
        <v>0</v>
      </c>
      <c r="C51" s="250">
        <v>0</v>
      </c>
      <c r="D51" s="250">
        <v>0</v>
      </c>
      <c r="E51" s="250">
        <v>0.7433333333333334</v>
      </c>
      <c r="F51" s="250">
        <v>1.1150000000000002</v>
      </c>
      <c r="G51" s="250">
        <v>1.338</v>
      </c>
      <c r="H51" s="250">
        <v>1.4866666666666668</v>
      </c>
      <c r="I51" s="250">
        <v>2.2300000000000004</v>
      </c>
      <c r="J51" s="250">
        <v>2.676</v>
      </c>
      <c r="K51" s="250">
        <v>2.9733333333333336</v>
      </c>
      <c r="L51" s="250">
        <v>3.9025000000000003</v>
      </c>
      <c r="M51" s="250">
        <v>4.460000000000001</v>
      </c>
      <c r="N51" s="250">
        <v>4.8725499999999995</v>
      </c>
      <c r="O51" s="250">
        <v>5.026419999999999</v>
      </c>
      <c r="P51" s="218" t="s">
        <v>385</v>
      </c>
    </row>
    <row r="52" spans="1:16" ht="18.9" customHeight="1">
      <c r="A52" s="222" t="s">
        <v>80</v>
      </c>
      <c r="B52" s="250">
        <v>0</v>
      </c>
      <c r="C52" s="250">
        <v>0</v>
      </c>
      <c r="D52" s="250">
        <v>0</v>
      </c>
      <c r="E52" s="250">
        <v>0</v>
      </c>
      <c r="F52" s="250">
        <v>0.95</v>
      </c>
      <c r="G52" s="250">
        <v>1.52</v>
      </c>
      <c r="H52" s="250">
        <v>1.9</v>
      </c>
      <c r="I52" s="250">
        <v>2.375</v>
      </c>
      <c r="J52" s="250">
        <v>2.736</v>
      </c>
      <c r="K52" s="250">
        <v>2.9766666666666666</v>
      </c>
      <c r="L52" s="250">
        <v>3.2775</v>
      </c>
      <c r="M52" s="250">
        <v>3.458</v>
      </c>
      <c r="N52" s="250">
        <v>3.819</v>
      </c>
      <c r="O52" s="250">
        <v>4.0356000000000005</v>
      </c>
      <c r="P52" s="218" t="s">
        <v>386</v>
      </c>
    </row>
    <row r="53" spans="1:16" ht="18.9" customHeight="1">
      <c r="A53" s="222" t="s">
        <v>83</v>
      </c>
      <c r="B53" s="250">
        <v>0</v>
      </c>
      <c r="C53" s="250">
        <v>0</v>
      </c>
      <c r="D53" s="250">
        <v>0</v>
      </c>
      <c r="E53" s="250">
        <v>0.94</v>
      </c>
      <c r="F53" s="250">
        <v>1.41</v>
      </c>
      <c r="G53" s="250">
        <v>1.692</v>
      </c>
      <c r="H53" s="250">
        <v>1.88</v>
      </c>
      <c r="I53" s="250">
        <v>2.115</v>
      </c>
      <c r="J53" s="250">
        <v>2.2560000000000002</v>
      </c>
      <c r="K53" s="250">
        <v>2.35</v>
      </c>
      <c r="L53" s="250">
        <v>2.4675000000000002</v>
      </c>
      <c r="M53" s="250">
        <v>2.538</v>
      </c>
      <c r="N53" s="250">
        <v>2.679</v>
      </c>
      <c r="O53" s="250">
        <v>2.7636000000000003</v>
      </c>
      <c r="P53" s="218" t="s">
        <v>387</v>
      </c>
    </row>
    <row r="54" spans="1:16" ht="18.9" customHeight="1">
      <c r="A54" s="222" t="s">
        <v>86</v>
      </c>
      <c r="B54" s="250">
        <v>0</v>
      </c>
      <c r="C54" s="250">
        <v>0</v>
      </c>
      <c r="D54" s="250">
        <v>0</v>
      </c>
      <c r="E54" s="250">
        <v>0</v>
      </c>
      <c r="F54" s="250">
        <v>1.2112500000000002</v>
      </c>
      <c r="G54" s="250">
        <v>1.938</v>
      </c>
      <c r="H54" s="250">
        <v>2.4225000000000003</v>
      </c>
      <c r="I54" s="250">
        <v>3.028125</v>
      </c>
      <c r="J54" s="250">
        <v>3.3915000000000006</v>
      </c>
      <c r="K54" s="250">
        <v>3.63375</v>
      </c>
      <c r="L54" s="250">
        <v>3.9365625</v>
      </c>
      <c r="M54" s="250">
        <v>4.118250000000001</v>
      </c>
      <c r="N54" s="250">
        <v>4.481625</v>
      </c>
      <c r="O54" s="250">
        <v>4.69965</v>
      </c>
      <c r="P54" s="218" t="s">
        <v>388</v>
      </c>
    </row>
    <row r="55" spans="1:16" ht="18.9" customHeight="1">
      <c r="A55" s="222" t="s">
        <v>89</v>
      </c>
      <c r="B55" s="250">
        <v>0</v>
      </c>
      <c r="C55" s="250">
        <v>0</v>
      </c>
      <c r="D55" s="250">
        <v>0</v>
      </c>
      <c r="E55" s="250">
        <v>0.24119999999999994</v>
      </c>
      <c r="F55" s="250">
        <v>0.6331499999999999</v>
      </c>
      <c r="G55" s="250">
        <v>0.9567599999999998</v>
      </c>
      <c r="H55" s="250">
        <v>1.273</v>
      </c>
      <c r="I55" s="250">
        <v>1.733625</v>
      </c>
      <c r="J55" s="250">
        <v>2.1145199999999997</v>
      </c>
      <c r="K55" s="250">
        <v>2.4187</v>
      </c>
      <c r="L55" s="250">
        <v>2.8617375</v>
      </c>
      <c r="M55" s="250">
        <v>2.9727899999999994</v>
      </c>
      <c r="N55" s="250">
        <v>3.194895</v>
      </c>
      <c r="O55" s="250">
        <v>3.3281579999999993</v>
      </c>
      <c r="P55" s="218" t="s">
        <v>389</v>
      </c>
    </row>
    <row r="56" spans="1:16" ht="18.9" customHeight="1">
      <c r="A56" s="222" t="s">
        <v>66</v>
      </c>
      <c r="B56" s="250">
        <v>0</v>
      </c>
      <c r="C56" s="250">
        <v>0</v>
      </c>
      <c r="D56" s="250">
        <v>0</v>
      </c>
      <c r="E56" s="250">
        <v>0</v>
      </c>
      <c r="F56" s="250">
        <v>0.28850000000000003</v>
      </c>
      <c r="G56" s="250">
        <v>0.808</v>
      </c>
      <c r="H56" s="250">
        <v>1.184</v>
      </c>
      <c r="I56" s="250">
        <v>1.7315</v>
      </c>
      <c r="J56" s="250">
        <v>2.1046</v>
      </c>
      <c r="K56" s="250">
        <v>2.390166666666666</v>
      </c>
      <c r="L56" s="250">
        <v>2.8305000000000002</v>
      </c>
      <c r="M56" s="250">
        <v>3.1568</v>
      </c>
      <c r="N56" s="250">
        <v>4.06925</v>
      </c>
      <c r="O56" s="250">
        <v>4.6913</v>
      </c>
      <c r="P56" s="218" t="s">
        <v>390</v>
      </c>
    </row>
    <row r="57" spans="1:16" ht="18.9" customHeight="1">
      <c r="A57" s="222" t="s">
        <v>69</v>
      </c>
      <c r="B57" s="250">
        <v>0</v>
      </c>
      <c r="C57" s="250">
        <v>0</v>
      </c>
      <c r="D57" s="250">
        <v>0</v>
      </c>
      <c r="E57" s="250">
        <v>0</v>
      </c>
      <c r="F57" s="250">
        <v>0</v>
      </c>
      <c r="G57" s="250">
        <v>0.6138</v>
      </c>
      <c r="H57" s="250">
        <v>1.0230000000000001</v>
      </c>
      <c r="I57" s="250">
        <v>1.5345000000000002</v>
      </c>
      <c r="J57" s="250">
        <v>1.8414000000000001</v>
      </c>
      <c r="K57" s="250">
        <v>2.0460000000000003</v>
      </c>
      <c r="L57" s="250">
        <v>2.30175</v>
      </c>
      <c r="M57" s="250">
        <v>2.4552</v>
      </c>
      <c r="N57" s="250">
        <v>2.7620999999999998</v>
      </c>
      <c r="O57" s="250">
        <v>2.94624</v>
      </c>
      <c r="P57" s="218" t="s">
        <v>391</v>
      </c>
    </row>
    <row r="58" spans="1:16" ht="18.9" customHeight="1">
      <c r="A58" s="222" t="s">
        <v>72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1.82</v>
      </c>
      <c r="I58" s="250">
        <v>2.48625</v>
      </c>
      <c r="J58" s="250">
        <v>2.964</v>
      </c>
      <c r="K58" s="250">
        <v>3.2824999999999998</v>
      </c>
      <c r="L58" s="250">
        <v>3.729375</v>
      </c>
      <c r="M58" s="250">
        <v>4.1535</v>
      </c>
      <c r="N58" s="250">
        <v>5.133375</v>
      </c>
      <c r="O58" s="250">
        <v>6.0645</v>
      </c>
      <c r="P58" s="218" t="s">
        <v>392</v>
      </c>
    </row>
    <row r="59" spans="1:16" ht="18.9" customHeight="1">
      <c r="A59" s="222" t="s">
        <v>75</v>
      </c>
      <c r="B59" s="250">
        <v>0</v>
      </c>
      <c r="C59" s="250">
        <v>0</v>
      </c>
      <c r="D59" s="250">
        <v>0</v>
      </c>
      <c r="E59" s="250">
        <v>2.5726666666666667</v>
      </c>
      <c r="F59" s="250">
        <v>3.1972500000000004</v>
      </c>
      <c r="G59" s="250">
        <v>3.6879999999999997</v>
      </c>
      <c r="H59" s="250">
        <v>4.0151666666666666</v>
      </c>
      <c r="I59" s="250">
        <v>4.7010000000000005</v>
      </c>
      <c r="J59" s="250">
        <v>5.2318</v>
      </c>
      <c r="K59" s="250">
        <v>5.585750000000001</v>
      </c>
      <c r="L59" s="250">
        <v>6.119187500000001</v>
      </c>
      <c r="M59" s="250">
        <v>6.478450000000001</v>
      </c>
      <c r="N59" s="250">
        <v>7.197049999999999</v>
      </c>
      <c r="O59" s="250">
        <v>7.628210000000001</v>
      </c>
      <c r="P59" s="218" t="s">
        <v>393</v>
      </c>
    </row>
    <row r="60" spans="1:16" ht="18.9" customHeight="1">
      <c r="A60" s="222" t="s">
        <v>20</v>
      </c>
      <c r="B60" s="11">
        <v>0</v>
      </c>
      <c r="C60" s="11">
        <v>0.512</v>
      </c>
      <c r="D60" s="11">
        <v>1.28</v>
      </c>
      <c r="E60" s="11">
        <v>2.1756666666666664</v>
      </c>
      <c r="F60" s="11">
        <v>2.8369999999999997</v>
      </c>
      <c r="G60" s="11">
        <v>3.0799999999999996</v>
      </c>
      <c r="H60" s="11">
        <v>3.4128333333333334</v>
      </c>
      <c r="I60" s="250">
        <v>3.807375</v>
      </c>
      <c r="J60" s="250">
        <v>4.1295</v>
      </c>
      <c r="K60" s="250">
        <v>4.338500000000001</v>
      </c>
      <c r="L60" s="250">
        <v>4.69575</v>
      </c>
      <c r="M60" s="250">
        <v>5.01255</v>
      </c>
      <c r="N60" s="250">
        <v>6.207025</v>
      </c>
      <c r="O60" s="250">
        <v>6.32221</v>
      </c>
      <c r="P60" s="218" t="s">
        <v>394</v>
      </c>
    </row>
    <row r="61" spans="1:16" ht="18.9" customHeight="1">
      <c r="A61" s="222" t="s">
        <v>21</v>
      </c>
      <c r="B61" s="250">
        <v>0</v>
      </c>
      <c r="C61" s="250">
        <v>0</v>
      </c>
      <c r="D61" s="250">
        <v>0.48000000000000004</v>
      </c>
      <c r="E61" s="250">
        <v>2.2399999999999998</v>
      </c>
      <c r="F61" s="250">
        <v>3.12</v>
      </c>
      <c r="G61" s="250">
        <v>3.648</v>
      </c>
      <c r="H61" s="250">
        <v>4</v>
      </c>
      <c r="I61" s="250">
        <v>4.6080000000000005</v>
      </c>
      <c r="J61" s="250">
        <v>5.2223999999999995</v>
      </c>
      <c r="K61" s="250">
        <v>5.632</v>
      </c>
      <c r="L61" s="250">
        <v>6.54</v>
      </c>
      <c r="M61" s="250">
        <v>6.912</v>
      </c>
      <c r="N61" s="250">
        <v>6.912</v>
      </c>
      <c r="O61" s="250">
        <v>6.912</v>
      </c>
      <c r="P61" s="218" t="s">
        <v>395</v>
      </c>
    </row>
    <row r="62" spans="1:16" ht="18.9" customHeight="1">
      <c r="A62" s="222" t="s">
        <v>22</v>
      </c>
      <c r="B62" s="250">
        <v>0</v>
      </c>
      <c r="C62" s="250">
        <v>0</v>
      </c>
      <c r="D62" s="250">
        <v>0</v>
      </c>
      <c r="E62" s="250">
        <v>0</v>
      </c>
      <c r="F62" s="250">
        <v>0.5827499999999999</v>
      </c>
      <c r="G62" s="250">
        <v>1.1451999999999998</v>
      </c>
      <c r="H62" s="250">
        <v>1.6008333333333333</v>
      </c>
      <c r="I62" s="250">
        <v>2.3459999999999996</v>
      </c>
      <c r="J62" s="250">
        <v>2.9712</v>
      </c>
      <c r="K62" s="250">
        <v>3.494500000000001</v>
      </c>
      <c r="L62" s="250">
        <v>4.269875</v>
      </c>
      <c r="M62" s="250">
        <v>4.853400000000001</v>
      </c>
      <c r="N62" s="250">
        <v>6.7783500000000005</v>
      </c>
      <c r="O62" s="250">
        <v>8.690789999999998</v>
      </c>
      <c r="P62" s="218" t="s">
        <v>396</v>
      </c>
    </row>
    <row r="63" spans="1:16" ht="18.9" customHeight="1">
      <c r="A63" s="222" t="s">
        <v>23</v>
      </c>
      <c r="B63" s="250">
        <v>0</v>
      </c>
      <c r="C63" s="250">
        <v>0</v>
      </c>
      <c r="D63" s="250">
        <v>0</v>
      </c>
      <c r="E63" s="250">
        <v>1.5943333333333334</v>
      </c>
      <c r="F63" s="250">
        <v>2.074</v>
      </c>
      <c r="G63" s="250">
        <v>2.4064</v>
      </c>
      <c r="H63" s="250">
        <v>2.6281666666666665</v>
      </c>
      <c r="I63" s="250">
        <v>2.9053749999999994</v>
      </c>
      <c r="J63" s="250">
        <v>3.1235</v>
      </c>
      <c r="K63" s="250">
        <v>3.391833333333333</v>
      </c>
      <c r="L63" s="250">
        <v>3.7271875</v>
      </c>
      <c r="M63" s="250">
        <v>4.046500000000001</v>
      </c>
      <c r="N63" s="250">
        <v>4.855725</v>
      </c>
      <c r="O63" s="250">
        <v>5.52962</v>
      </c>
      <c r="P63" s="218" t="s">
        <v>397</v>
      </c>
    </row>
    <row r="64" spans="2:8" ht="18.9" customHeight="1">
      <c r="B64" s="223"/>
      <c r="C64" s="223"/>
      <c r="D64" s="223"/>
      <c r="E64" s="223"/>
      <c r="F64" s="223"/>
      <c r="G64" s="223"/>
      <c r="H64" s="223"/>
    </row>
    <row r="65" spans="2:8" ht="18.9" customHeight="1">
      <c r="B65" s="223"/>
      <c r="C65" s="223"/>
      <c r="D65" s="223"/>
      <c r="E65" s="223"/>
      <c r="F65" s="223"/>
      <c r="G65" s="223"/>
      <c r="H65" s="223"/>
    </row>
    <row r="66" spans="2:8" ht="18.9" customHeight="1">
      <c r="B66" s="223"/>
      <c r="C66" s="223"/>
      <c r="D66" s="223"/>
      <c r="E66" s="223"/>
      <c r="F66" s="223"/>
      <c r="G66" s="223"/>
      <c r="H66" s="223"/>
    </row>
    <row r="67" spans="2:8" ht="18.9" customHeight="1">
      <c r="B67" s="223"/>
      <c r="C67" s="223"/>
      <c r="D67" s="223"/>
      <c r="E67" s="223"/>
      <c r="F67" s="223"/>
      <c r="G67" s="223"/>
      <c r="H67" s="223"/>
    </row>
    <row r="68" spans="2:8" ht="18.9" customHeight="1">
      <c r="B68" s="223"/>
      <c r="C68" s="223"/>
      <c r="D68" s="223"/>
      <c r="E68" s="223"/>
      <c r="F68" s="223"/>
      <c r="G68" s="223"/>
      <c r="H68" s="223"/>
    </row>
    <row r="69" spans="2:8" ht="18.9" customHeight="1">
      <c r="B69" s="223"/>
      <c r="C69" s="223"/>
      <c r="D69" s="223"/>
      <c r="E69" s="223"/>
      <c r="F69" s="223"/>
      <c r="G69" s="223"/>
      <c r="H69" s="223"/>
    </row>
    <row r="70" spans="2:8" ht="12.75">
      <c r="B70" s="223"/>
      <c r="C70" s="223"/>
      <c r="D70" s="223"/>
      <c r="E70" s="223"/>
      <c r="F70" s="223"/>
      <c r="G70" s="223"/>
      <c r="H70" s="223"/>
    </row>
    <row r="71" spans="2:8" ht="12.75">
      <c r="B71" s="223"/>
      <c r="C71" s="223"/>
      <c r="D71" s="223"/>
      <c r="E71" s="223"/>
      <c r="F71" s="223"/>
      <c r="G71" s="223"/>
      <c r="H71" s="223"/>
    </row>
    <row r="72" spans="2:8" ht="12.75">
      <c r="B72" s="223"/>
      <c r="C72" s="223"/>
      <c r="D72" s="223"/>
      <c r="E72" s="223"/>
      <c r="F72" s="223"/>
      <c r="G72" s="223"/>
      <c r="H72" s="223"/>
    </row>
    <row r="73" spans="2:8" ht="12.75">
      <c r="B73" s="223"/>
      <c r="C73" s="223"/>
      <c r="D73" s="223"/>
      <c r="E73" s="223"/>
      <c r="F73" s="223"/>
      <c r="G73" s="223"/>
      <c r="H73" s="223"/>
    </row>
    <row r="74" spans="2:8" ht="12.75">
      <c r="B74" s="223"/>
      <c r="C74" s="223"/>
      <c r="D74" s="223"/>
      <c r="E74" s="223"/>
      <c r="F74" s="223"/>
      <c r="G74" s="223"/>
      <c r="H74" s="223"/>
    </row>
    <row r="75" spans="2:8" ht="12.75">
      <c r="B75" s="223"/>
      <c r="C75" s="223"/>
      <c r="D75" s="223"/>
      <c r="E75" s="223"/>
      <c r="F75" s="223"/>
      <c r="G75" s="223"/>
      <c r="H75" s="223"/>
    </row>
    <row r="76" spans="2:8" ht="12.75">
      <c r="B76" s="223"/>
      <c r="C76" s="223"/>
      <c r="D76" s="223"/>
      <c r="E76" s="223"/>
      <c r="F76" s="223"/>
      <c r="G76" s="223"/>
      <c r="H76" s="223"/>
    </row>
    <row r="77" spans="2:8" ht="12.75">
      <c r="B77" s="223"/>
      <c r="C77" s="223"/>
      <c r="D77" s="223"/>
      <c r="E77" s="223"/>
      <c r="F77" s="223"/>
      <c r="G77" s="223"/>
      <c r="H77" s="223"/>
    </row>
    <row r="78" spans="2:8" ht="12.75">
      <c r="B78" s="223"/>
      <c r="C78" s="223"/>
      <c r="D78" s="223"/>
      <c r="E78" s="223"/>
      <c r="F78" s="223"/>
      <c r="G78" s="223"/>
      <c r="H78" s="223"/>
    </row>
    <row r="79" spans="2:8" ht="12.75">
      <c r="B79" s="223"/>
      <c r="C79" s="223"/>
      <c r="D79" s="223"/>
      <c r="E79" s="223"/>
      <c r="F79" s="223"/>
      <c r="G79" s="223"/>
      <c r="H79" s="223"/>
    </row>
    <row r="80" spans="2:8" ht="12.75">
      <c r="B80" s="223"/>
      <c r="C80" s="223"/>
      <c r="D80" s="223"/>
      <c r="E80" s="223"/>
      <c r="F80" s="223"/>
      <c r="G80" s="223"/>
      <c r="H80" s="223"/>
    </row>
    <row r="81" spans="2:8" ht="12.75">
      <c r="B81" s="223"/>
      <c r="C81" s="223"/>
      <c r="D81" s="223"/>
      <c r="E81" s="223"/>
      <c r="F81" s="223"/>
      <c r="G81" s="223"/>
      <c r="H81" s="223"/>
    </row>
    <row r="82" spans="2:8" ht="12.75">
      <c r="B82" s="223"/>
      <c r="C82" s="223"/>
      <c r="D82" s="223"/>
      <c r="E82" s="223"/>
      <c r="F82" s="223"/>
      <c r="G82" s="223"/>
      <c r="H82" s="223"/>
    </row>
    <row r="83" spans="2:8" ht="12.75">
      <c r="B83" s="223"/>
      <c r="C83" s="223"/>
      <c r="D83" s="223"/>
      <c r="E83" s="223"/>
      <c r="F83" s="223"/>
      <c r="G83" s="223"/>
      <c r="H83" s="223"/>
    </row>
    <row r="84" spans="2:8" ht="12.75">
      <c r="B84" s="223"/>
      <c r="C84" s="223"/>
      <c r="D84" s="223"/>
      <c r="E84" s="223"/>
      <c r="F84" s="223"/>
      <c r="G84" s="223"/>
      <c r="H84" s="223"/>
    </row>
    <row r="85" spans="2:8" ht="12.75">
      <c r="B85" s="223"/>
      <c r="C85" s="223"/>
      <c r="D85" s="223"/>
      <c r="E85" s="223"/>
      <c r="F85" s="223"/>
      <c r="G85" s="223"/>
      <c r="H85" s="223"/>
    </row>
    <row r="86" spans="2:8" ht="12.75">
      <c r="B86" s="223"/>
      <c r="C86" s="223"/>
      <c r="D86" s="223"/>
      <c r="E86" s="223"/>
      <c r="F86" s="223"/>
      <c r="G86" s="223"/>
      <c r="H86" s="223"/>
    </row>
    <row r="87" spans="2:8" ht="12.75">
      <c r="B87" s="223"/>
      <c r="C87" s="223"/>
      <c r="D87" s="223"/>
      <c r="E87" s="223"/>
      <c r="F87" s="223"/>
      <c r="G87" s="223"/>
      <c r="H87" s="223"/>
    </row>
    <row r="88" spans="2:8" ht="12.75">
      <c r="B88" s="223"/>
      <c r="C88" s="223"/>
      <c r="D88" s="223"/>
      <c r="E88" s="223"/>
      <c r="F88" s="223"/>
      <c r="G88" s="223"/>
      <c r="H88" s="223"/>
    </row>
    <row r="89" spans="2:8" ht="12.75">
      <c r="B89" s="223"/>
      <c r="C89" s="223"/>
      <c r="D89" s="223"/>
      <c r="E89" s="223"/>
      <c r="F89" s="223"/>
      <c r="G89" s="223"/>
      <c r="H89" s="223"/>
    </row>
    <row r="90" spans="2:8" ht="12.75">
      <c r="B90" s="223"/>
      <c r="C90" s="223"/>
      <c r="D90" s="223"/>
      <c r="E90" s="223"/>
      <c r="F90" s="223"/>
      <c r="G90" s="223"/>
      <c r="H90" s="223"/>
    </row>
    <row r="91" spans="2:8" ht="12.75">
      <c r="B91" s="223"/>
      <c r="C91" s="223"/>
      <c r="D91" s="223"/>
      <c r="E91" s="223"/>
      <c r="F91" s="223"/>
      <c r="G91" s="223"/>
      <c r="H91" s="223"/>
    </row>
    <row r="92" spans="2:8" ht="12.75">
      <c r="B92" s="223"/>
      <c r="C92" s="223"/>
      <c r="D92" s="223"/>
      <c r="E92" s="223"/>
      <c r="F92" s="223"/>
      <c r="G92" s="223"/>
      <c r="H92" s="223"/>
    </row>
    <row r="93" spans="2:8" ht="12.75">
      <c r="B93" s="223"/>
      <c r="C93" s="223"/>
      <c r="D93" s="223"/>
      <c r="E93" s="223"/>
      <c r="F93" s="223"/>
      <c r="G93" s="223"/>
      <c r="H93" s="223"/>
    </row>
    <row r="94" spans="2:8" ht="12.75">
      <c r="B94" s="223"/>
      <c r="C94" s="223"/>
      <c r="D94" s="223"/>
      <c r="E94" s="223"/>
      <c r="F94" s="223"/>
      <c r="G94" s="223"/>
      <c r="H94" s="223"/>
    </row>
    <row r="95" spans="2:8" ht="12.75">
      <c r="B95" s="223"/>
      <c r="C95" s="223"/>
      <c r="D95" s="223"/>
      <c r="E95" s="223"/>
      <c r="F95" s="223"/>
      <c r="G95" s="223"/>
      <c r="H95" s="223"/>
    </row>
    <row r="96" spans="2:8" ht="12.75">
      <c r="B96" s="223"/>
      <c r="C96" s="223"/>
      <c r="D96" s="223"/>
      <c r="E96" s="223"/>
      <c r="F96" s="223"/>
      <c r="G96" s="223"/>
      <c r="H96" s="223"/>
    </row>
    <row r="97" spans="2:8" ht="12.75">
      <c r="B97" s="223"/>
      <c r="C97" s="223"/>
      <c r="D97" s="223"/>
      <c r="E97" s="223"/>
      <c r="F97" s="223"/>
      <c r="G97" s="223"/>
      <c r="H97" s="223"/>
    </row>
    <row r="98" spans="2:8" ht="12.75">
      <c r="B98" s="223"/>
      <c r="C98" s="223"/>
      <c r="D98" s="223"/>
      <c r="E98" s="223"/>
      <c r="F98" s="223"/>
      <c r="G98" s="223"/>
      <c r="H98" s="223"/>
    </row>
    <row r="99" spans="2:8" ht="12.75">
      <c r="B99" s="223"/>
      <c r="C99" s="223"/>
      <c r="D99" s="223"/>
      <c r="E99" s="223"/>
      <c r="F99" s="223"/>
      <c r="G99" s="223"/>
      <c r="H99" s="223"/>
    </row>
    <row r="100" spans="2:8" ht="12.75">
      <c r="B100" s="223"/>
      <c r="C100" s="223"/>
      <c r="D100" s="223"/>
      <c r="E100" s="223"/>
      <c r="F100" s="223"/>
      <c r="G100" s="223"/>
      <c r="H100" s="223"/>
    </row>
    <row r="101" spans="2:8" ht="12.75">
      <c r="B101" s="223"/>
      <c r="C101" s="223"/>
      <c r="D101" s="223"/>
      <c r="E101" s="223"/>
      <c r="F101" s="223"/>
      <c r="G101" s="223"/>
      <c r="H101" s="223"/>
    </row>
    <row r="102" spans="2:8" ht="12.75">
      <c r="B102" s="223"/>
      <c r="C102" s="223"/>
      <c r="D102" s="223"/>
      <c r="E102" s="223"/>
      <c r="F102" s="223"/>
      <c r="G102" s="223"/>
      <c r="H102" s="223"/>
    </row>
    <row r="103" spans="2:8" ht="12.75">
      <c r="B103" s="223"/>
      <c r="C103" s="223"/>
      <c r="D103" s="223"/>
      <c r="E103" s="223"/>
      <c r="F103" s="223"/>
      <c r="G103" s="223"/>
      <c r="H103" s="223"/>
    </row>
    <row r="104" spans="2:8" ht="12.75">
      <c r="B104" s="223"/>
      <c r="C104" s="223"/>
      <c r="D104" s="223"/>
      <c r="E104" s="223"/>
      <c r="F104" s="223"/>
      <c r="G104" s="223"/>
      <c r="H104" s="223"/>
    </row>
    <row r="105" spans="2:8" ht="12.75">
      <c r="B105" s="223"/>
      <c r="C105" s="223"/>
      <c r="D105" s="223"/>
      <c r="E105" s="223"/>
      <c r="F105" s="223"/>
      <c r="G105" s="223"/>
      <c r="H105" s="223"/>
    </row>
    <row r="106" spans="2:8" ht="12.75">
      <c r="B106" s="223"/>
      <c r="C106" s="223"/>
      <c r="D106" s="223"/>
      <c r="E106" s="223"/>
      <c r="F106" s="223"/>
      <c r="G106" s="223"/>
      <c r="H106" s="223"/>
    </row>
    <row r="107" spans="2:8" ht="12.75">
      <c r="B107" s="223"/>
      <c r="C107" s="223"/>
      <c r="D107" s="223"/>
      <c r="E107" s="223"/>
      <c r="F107" s="223"/>
      <c r="G107" s="223"/>
      <c r="H107" s="223"/>
    </row>
    <row r="108" spans="2:8" ht="12.75">
      <c r="B108" s="223"/>
      <c r="C108" s="223"/>
      <c r="D108" s="223"/>
      <c r="E108" s="223"/>
      <c r="F108" s="223"/>
      <c r="G108" s="223"/>
      <c r="H108" s="223"/>
    </row>
    <row r="109" spans="2:8" ht="12.75">
      <c r="B109" s="223"/>
      <c r="C109" s="223"/>
      <c r="D109" s="223"/>
      <c r="E109" s="223"/>
      <c r="F109" s="223"/>
      <c r="G109" s="223"/>
      <c r="H109" s="223"/>
    </row>
    <row r="110" spans="2:8" ht="12.75">
      <c r="B110" s="223"/>
      <c r="C110" s="223"/>
      <c r="D110" s="223"/>
      <c r="E110" s="223"/>
      <c r="F110" s="223"/>
      <c r="G110" s="223"/>
      <c r="H110" s="223"/>
    </row>
    <row r="111" spans="2:8" ht="12.75">
      <c r="B111" s="223"/>
      <c r="C111" s="223"/>
      <c r="D111" s="223"/>
      <c r="E111" s="223"/>
      <c r="F111" s="223"/>
      <c r="G111" s="223"/>
      <c r="H111" s="223"/>
    </row>
    <row r="112" spans="2:8" ht="12.75">
      <c r="B112" s="223"/>
      <c r="C112" s="223"/>
      <c r="D112" s="223"/>
      <c r="E112" s="223"/>
      <c r="F112" s="223"/>
      <c r="G112" s="223"/>
      <c r="H112" s="223"/>
    </row>
    <row r="113" spans="2:8" ht="12.75">
      <c r="B113" s="223"/>
      <c r="C113" s="223"/>
      <c r="D113" s="223"/>
      <c r="E113" s="223"/>
      <c r="F113" s="223"/>
      <c r="G113" s="223"/>
      <c r="H113" s="223"/>
    </row>
    <row r="114" spans="2:8" ht="12.75">
      <c r="B114" s="223"/>
      <c r="C114" s="223"/>
      <c r="D114" s="223"/>
      <c r="E114" s="223"/>
      <c r="F114" s="223"/>
      <c r="G114" s="223"/>
      <c r="H114" s="223"/>
    </row>
    <row r="115" spans="2:8" ht="12.75">
      <c r="B115" s="223"/>
      <c r="C115" s="223"/>
      <c r="D115" s="223"/>
      <c r="E115" s="223"/>
      <c r="F115" s="223"/>
      <c r="G115" s="223"/>
      <c r="H115" s="223"/>
    </row>
  </sheetData>
  <mergeCells count="6">
    <mergeCell ref="B6:H6"/>
    <mergeCell ref="B9:H9"/>
    <mergeCell ref="B37:H37"/>
    <mergeCell ref="I6:O6"/>
    <mergeCell ref="I9:O9"/>
    <mergeCell ref="I37:O3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contribuzioni&amp;R52 - 53</oddFooter>
  </headerFooter>
  <colBreaks count="1" manualBreakCount="1">
    <brk id="8" max="1638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22"/>
  <sheetViews>
    <sheetView zoomScale="75" zoomScaleNormal="75" workbookViewId="0" topLeftCell="A1"/>
  </sheetViews>
  <sheetFormatPr defaultColWidth="10.28125" defaultRowHeight="12.75"/>
  <cols>
    <col min="1" max="1" width="29.00390625" style="253" customWidth="1"/>
    <col min="2" max="9" width="15.28125" style="253" customWidth="1"/>
    <col min="10" max="234" width="12.7109375" style="253" customWidth="1"/>
    <col min="235" max="16384" width="10.28125" style="253" customWidth="1"/>
  </cols>
  <sheetData>
    <row r="1" spans="1:9" ht="18.9" customHeight="1">
      <c r="A1" s="251" t="s">
        <v>181</v>
      </c>
      <c r="B1" s="251"/>
      <c r="C1" s="251"/>
      <c r="D1" s="251"/>
      <c r="E1" s="251"/>
      <c r="F1" s="251"/>
      <c r="G1" s="251"/>
      <c r="H1" s="251"/>
      <c r="I1" s="252"/>
    </row>
    <row r="2" spans="1:9" ht="18.9" customHeight="1">
      <c r="A2" s="251"/>
      <c r="B2" s="251"/>
      <c r="C2" s="251"/>
      <c r="D2" s="251"/>
      <c r="E2" s="251"/>
      <c r="F2" s="251"/>
      <c r="G2" s="251"/>
      <c r="H2" s="251"/>
      <c r="I2" s="252"/>
    </row>
    <row r="3" spans="1:9" ht="38.1" customHeight="1">
      <c r="A3" s="683" t="s">
        <v>170</v>
      </c>
      <c r="B3" s="684"/>
      <c r="C3" s="684"/>
      <c r="D3" s="684"/>
      <c r="E3" s="684"/>
      <c r="F3" s="684"/>
      <c r="G3" s="684"/>
      <c r="H3" s="684"/>
      <c r="I3" s="684"/>
    </row>
    <row r="4" spans="1:9" ht="38.1" customHeight="1">
      <c r="A4" s="683" t="s">
        <v>334</v>
      </c>
      <c r="B4" s="684"/>
      <c r="C4" s="684"/>
      <c r="D4" s="684"/>
      <c r="E4" s="684"/>
      <c r="F4" s="684"/>
      <c r="G4" s="684"/>
      <c r="H4" s="684"/>
      <c r="I4" s="684"/>
    </row>
    <row r="5" spans="1:9" ht="18.9" customHeight="1">
      <c r="A5" s="252"/>
      <c r="B5" s="252"/>
      <c r="C5" s="252"/>
      <c r="D5" s="252"/>
      <c r="E5" s="252"/>
      <c r="F5" s="252"/>
      <c r="G5" s="252"/>
      <c r="H5" s="252"/>
      <c r="I5" s="252"/>
    </row>
    <row r="6" spans="1:9" ht="18.9" customHeight="1" thickBot="1">
      <c r="A6" s="254">
        <v>26</v>
      </c>
      <c r="B6" s="252"/>
      <c r="C6" s="252"/>
      <c r="D6" s="252"/>
      <c r="E6" s="252"/>
      <c r="F6" s="252"/>
      <c r="G6" s="252"/>
      <c r="H6" s="252"/>
      <c r="I6" s="252"/>
    </row>
    <row r="7" spans="1:9" ht="18.9" customHeight="1" thickBot="1">
      <c r="A7" s="255" t="s">
        <v>10</v>
      </c>
      <c r="B7" s="674" t="s">
        <v>36</v>
      </c>
      <c r="C7" s="675"/>
      <c r="D7" s="675"/>
      <c r="E7" s="675"/>
      <c r="F7" s="675"/>
      <c r="G7" s="675"/>
      <c r="H7" s="675"/>
      <c r="I7" s="676"/>
    </row>
    <row r="8" spans="1:9" ht="18.9" customHeight="1">
      <c r="A8" s="256" t="s">
        <v>11</v>
      </c>
      <c r="B8" s="268">
        <v>4</v>
      </c>
      <c r="C8" s="268">
        <v>8</v>
      </c>
      <c r="D8" s="268">
        <v>12</v>
      </c>
      <c r="E8" s="268">
        <v>16</v>
      </c>
      <c r="F8" s="268">
        <v>20</v>
      </c>
      <c r="G8" s="268">
        <v>30</v>
      </c>
      <c r="H8" s="268">
        <v>40</v>
      </c>
      <c r="I8" s="268">
        <v>50</v>
      </c>
    </row>
    <row r="9" spans="1:9" ht="18.9" customHeight="1">
      <c r="A9" s="256"/>
      <c r="B9" s="257"/>
      <c r="C9" s="257"/>
      <c r="D9" s="257"/>
      <c r="E9" s="257"/>
      <c r="F9" s="257"/>
      <c r="G9" s="257"/>
      <c r="H9" s="257"/>
      <c r="I9" s="257"/>
    </row>
    <row r="10" spans="1:9" ht="18.9" customHeight="1">
      <c r="A10" s="256"/>
      <c r="B10" s="677" t="s">
        <v>37</v>
      </c>
      <c r="C10" s="678"/>
      <c r="D10" s="678"/>
      <c r="E10" s="678"/>
      <c r="F10" s="678"/>
      <c r="G10" s="678"/>
      <c r="H10" s="678"/>
      <c r="I10" s="679"/>
    </row>
    <row r="11" spans="1:9" ht="18.9" customHeight="1">
      <c r="A11" s="258" t="s">
        <v>38</v>
      </c>
      <c r="B11" s="445">
        <v>24.425</v>
      </c>
      <c r="C11" s="445">
        <v>22.9375</v>
      </c>
      <c r="D11" s="445">
        <v>22.216666666666665</v>
      </c>
      <c r="E11" s="445">
        <v>22.025</v>
      </c>
      <c r="F11" s="445">
        <v>21.78</v>
      </c>
      <c r="G11" s="445">
        <v>21.58</v>
      </c>
      <c r="H11" s="445">
        <v>21.485</v>
      </c>
      <c r="I11" s="445">
        <v>21.424</v>
      </c>
    </row>
    <row r="12" spans="1:9" ht="18.9" customHeight="1">
      <c r="A12" s="258" t="s">
        <v>39</v>
      </c>
      <c r="B12" s="445">
        <v>13.538749999999999</v>
      </c>
      <c r="C12" s="445">
        <v>13.7375</v>
      </c>
      <c r="D12" s="445">
        <v>13.856666666666667</v>
      </c>
      <c r="E12" s="445">
        <v>15.063437500000001</v>
      </c>
      <c r="F12" s="445">
        <v>15.904499999999999</v>
      </c>
      <c r="G12" s="445">
        <v>16.90866666666667</v>
      </c>
      <c r="H12" s="445">
        <v>17.410875</v>
      </c>
      <c r="I12" s="445">
        <v>17.7122</v>
      </c>
    </row>
    <row r="13" spans="1:9" ht="18.9" customHeight="1">
      <c r="A13" s="258" t="s">
        <v>40</v>
      </c>
      <c r="B13" s="445">
        <v>15.967500000000001</v>
      </c>
      <c r="C13" s="445">
        <v>14.23875</v>
      </c>
      <c r="D13" s="445">
        <v>13.546666666666665</v>
      </c>
      <c r="E13" s="445">
        <v>13.200624999999999</v>
      </c>
      <c r="F13" s="445">
        <v>12.993</v>
      </c>
      <c r="G13" s="445">
        <v>12.739333333333335</v>
      </c>
      <c r="H13" s="445">
        <v>12.6125</v>
      </c>
      <c r="I13" s="445">
        <v>12.508599999999998</v>
      </c>
    </row>
    <row r="14" spans="1:9" ht="18.9" customHeight="1">
      <c r="A14" s="258" t="s">
        <v>41</v>
      </c>
      <c r="B14" s="445">
        <v>15.153186</v>
      </c>
      <c r="C14" s="445">
        <v>15.140811</v>
      </c>
      <c r="D14" s="445">
        <v>15.136686000000001</v>
      </c>
      <c r="E14" s="445">
        <v>15.134623499999998</v>
      </c>
      <c r="F14" s="445">
        <v>15.133386</v>
      </c>
      <c r="G14" s="445">
        <v>15.131736</v>
      </c>
      <c r="H14" s="445">
        <v>15.0864156</v>
      </c>
      <c r="I14" s="445">
        <v>15.130415999999999</v>
      </c>
    </row>
    <row r="15" spans="1:9" ht="18.9" customHeight="1">
      <c r="A15" s="258" t="s">
        <v>42</v>
      </c>
      <c r="B15" s="445">
        <v>14.1675</v>
      </c>
      <c r="C15" s="445">
        <v>14.1675</v>
      </c>
      <c r="D15" s="445">
        <v>14.30625</v>
      </c>
      <c r="E15" s="445">
        <v>14.271562499999998</v>
      </c>
      <c r="F15" s="445">
        <v>14.250749999999998</v>
      </c>
      <c r="G15" s="445">
        <v>14.278500000000001</v>
      </c>
      <c r="H15" s="445">
        <v>14.292375</v>
      </c>
      <c r="I15" s="445">
        <v>14.2674</v>
      </c>
    </row>
    <row r="16" spans="1:9" ht="18.9" customHeight="1">
      <c r="A16" s="258" t="s">
        <v>182</v>
      </c>
      <c r="B16" s="445">
        <v>19.35</v>
      </c>
      <c r="C16" s="445">
        <v>14.825</v>
      </c>
      <c r="D16" s="445">
        <v>14.1125</v>
      </c>
      <c r="E16" s="445">
        <v>13.75625</v>
      </c>
      <c r="F16" s="445">
        <v>13.5425</v>
      </c>
      <c r="G16" s="445">
        <v>13.233333333333333</v>
      </c>
      <c r="H16" s="445">
        <v>13.1025</v>
      </c>
      <c r="I16" s="445">
        <v>13.014</v>
      </c>
    </row>
    <row r="17" spans="1:9" ht="18.9" customHeight="1">
      <c r="A17" s="258" t="s">
        <v>183</v>
      </c>
      <c r="B17" s="445">
        <v>19.35</v>
      </c>
      <c r="C17" s="445">
        <v>13.6</v>
      </c>
      <c r="D17" s="445">
        <v>12.733333333333333</v>
      </c>
      <c r="E17" s="445">
        <v>12.71875</v>
      </c>
      <c r="F17" s="445">
        <v>12.705</v>
      </c>
      <c r="G17" s="445">
        <v>12.693333333333333</v>
      </c>
      <c r="H17" s="445">
        <v>12.6875</v>
      </c>
      <c r="I17" s="445">
        <v>12.682</v>
      </c>
    </row>
    <row r="18" spans="1:9" ht="18.9" customHeight="1">
      <c r="A18" s="258" t="s">
        <v>184</v>
      </c>
      <c r="B18" s="445">
        <v>16.25</v>
      </c>
      <c r="C18" s="445">
        <v>16.5125</v>
      </c>
      <c r="D18" s="445">
        <v>16.433333333333334</v>
      </c>
      <c r="E18" s="445">
        <v>16.51875</v>
      </c>
      <c r="F18" s="445">
        <v>16.465</v>
      </c>
      <c r="G18" s="445">
        <v>16.5</v>
      </c>
      <c r="H18" s="445">
        <v>16.47</v>
      </c>
      <c r="I18" s="445">
        <v>16.488</v>
      </c>
    </row>
    <row r="19" spans="1:9" ht="18.9" customHeight="1">
      <c r="A19" s="258" t="s">
        <v>185</v>
      </c>
      <c r="B19" s="445">
        <v>17.0625</v>
      </c>
      <c r="C19" s="445">
        <v>12.301874999999999</v>
      </c>
      <c r="D19" s="445">
        <v>11.989166666666668</v>
      </c>
      <c r="E19" s="445">
        <v>11.9140625</v>
      </c>
      <c r="F19" s="445">
        <v>11.804</v>
      </c>
      <c r="G19" s="445">
        <v>11.722333333333333</v>
      </c>
      <c r="H19" s="445">
        <v>11.649000000000001</v>
      </c>
      <c r="I19" s="445">
        <v>11.631</v>
      </c>
    </row>
    <row r="20" spans="1:9" ht="18.9" customHeight="1">
      <c r="A20" s="258" t="s">
        <v>186</v>
      </c>
      <c r="B20" s="445">
        <v>20.58625</v>
      </c>
      <c r="C20" s="445">
        <v>17.24875</v>
      </c>
      <c r="D20" s="445">
        <v>16.272916666666667</v>
      </c>
      <c r="E20" s="445">
        <v>15.6825</v>
      </c>
      <c r="F20" s="445">
        <v>15.328249999999999</v>
      </c>
      <c r="G20" s="445">
        <v>15.179</v>
      </c>
      <c r="H20" s="445">
        <v>17.47325</v>
      </c>
      <c r="I20" s="445">
        <v>18.9147</v>
      </c>
    </row>
    <row r="21" spans="1:9" ht="18.9" customHeight="1">
      <c r="A21" s="258" t="s">
        <v>187</v>
      </c>
      <c r="B21" s="445">
        <v>18.475</v>
      </c>
      <c r="C21" s="445">
        <v>16.7125</v>
      </c>
      <c r="D21" s="445">
        <v>16.625</v>
      </c>
      <c r="E21" s="445">
        <v>16.5875</v>
      </c>
      <c r="F21" s="445">
        <v>16.66</v>
      </c>
      <c r="G21" s="445">
        <v>16.626666666666665</v>
      </c>
      <c r="H21" s="445">
        <v>16.65825</v>
      </c>
      <c r="I21" s="445">
        <v>16.64</v>
      </c>
    </row>
    <row r="22" spans="1:9" ht="18.9" customHeight="1">
      <c r="A22" s="258" t="s">
        <v>188</v>
      </c>
      <c r="B22" s="445">
        <v>28.7125</v>
      </c>
      <c r="C22" s="445">
        <v>25.36875</v>
      </c>
      <c r="D22" s="445">
        <v>25.5125</v>
      </c>
      <c r="E22" s="445">
        <v>24.834375</v>
      </c>
      <c r="F22" s="445">
        <v>24.285</v>
      </c>
      <c r="G22" s="445">
        <v>23.505</v>
      </c>
      <c r="H22" s="445">
        <v>23.18625</v>
      </c>
      <c r="I22" s="445">
        <v>22.995</v>
      </c>
    </row>
    <row r="23" spans="1:9" ht="18.9" customHeight="1">
      <c r="A23" s="258" t="s">
        <v>189</v>
      </c>
      <c r="B23" s="445">
        <v>22.22</v>
      </c>
      <c r="C23" s="445">
        <v>19.2775</v>
      </c>
      <c r="D23" s="445">
        <v>18.461666666666666</v>
      </c>
      <c r="E23" s="445">
        <v>17.93</v>
      </c>
      <c r="F23" s="445">
        <v>17.71</v>
      </c>
      <c r="G23" s="445">
        <v>17.284666666666666</v>
      </c>
      <c r="H23" s="445">
        <v>17.1215</v>
      </c>
      <c r="I23" s="445">
        <v>16.984</v>
      </c>
    </row>
    <row r="24" spans="1:9" ht="18.9" customHeight="1">
      <c r="A24" s="258" t="s">
        <v>190</v>
      </c>
      <c r="B24" s="445">
        <v>20.45</v>
      </c>
      <c r="C24" s="445">
        <v>18.075</v>
      </c>
      <c r="D24" s="445">
        <v>17.433333333333334</v>
      </c>
      <c r="E24" s="445">
        <v>17.1125</v>
      </c>
      <c r="F24" s="445">
        <v>16.82</v>
      </c>
      <c r="G24" s="445">
        <v>16.533333333333335</v>
      </c>
      <c r="H24" s="445">
        <v>16.39</v>
      </c>
      <c r="I24" s="445">
        <v>16.304</v>
      </c>
    </row>
    <row r="25" spans="1:9" ht="18.9" customHeight="1">
      <c r="A25" s="258" t="s">
        <v>191</v>
      </c>
      <c r="B25" s="445">
        <v>19.1</v>
      </c>
      <c r="C25" s="445">
        <v>15.89375</v>
      </c>
      <c r="D25" s="445">
        <v>14.825</v>
      </c>
      <c r="E25" s="445">
        <v>14.290625</v>
      </c>
      <c r="F25" s="445">
        <v>13.97</v>
      </c>
      <c r="G25" s="445">
        <v>13.518333333333333</v>
      </c>
      <c r="H25" s="445">
        <v>13.32875</v>
      </c>
      <c r="I25" s="445">
        <v>13.186</v>
      </c>
    </row>
    <row r="26" spans="1:9" ht="18.9" customHeight="1">
      <c r="A26" s="258" t="s">
        <v>192</v>
      </c>
      <c r="B26" s="445">
        <v>19.3</v>
      </c>
      <c r="C26" s="445">
        <v>14.23125</v>
      </c>
      <c r="D26" s="445">
        <v>14.1625</v>
      </c>
      <c r="E26" s="445">
        <v>14.128125</v>
      </c>
      <c r="F26" s="445">
        <v>14.19</v>
      </c>
      <c r="G26" s="445">
        <v>14.19</v>
      </c>
      <c r="H26" s="445">
        <v>14.14875</v>
      </c>
      <c r="I26" s="445">
        <v>14.157</v>
      </c>
    </row>
    <row r="27" spans="1:9" ht="18.9" customHeight="1">
      <c r="A27" s="258" t="s">
        <v>193</v>
      </c>
      <c r="B27" s="445">
        <v>17.0625</v>
      </c>
      <c r="C27" s="445">
        <v>17.0625</v>
      </c>
      <c r="D27" s="445">
        <v>17.070833333333333</v>
      </c>
      <c r="E27" s="445">
        <v>17.06875</v>
      </c>
      <c r="F27" s="445">
        <v>17.17</v>
      </c>
      <c r="G27" s="445">
        <v>17.10333333333333</v>
      </c>
      <c r="H27" s="445">
        <v>17.11875</v>
      </c>
      <c r="I27" s="445">
        <v>17.13</v>
      </c>
    </row>
    <row r="28" spans="1:9" ht="18.9" customHeight="1">
      <c r="A28" s="258" t="s">
        <v>194</v>
      </c>
      <c r="B28" s="445">
        <v>26.6</v>
      </c>
      <c r="C28" s="445">
        <v>21.8125</v>
      </c>
      <c r="D28" s="445">
        <v>20.033333333333335</v>
      </c>
      <c r="E28" s="445">
        <v>19.16875</v>
      </c>
      <c r="F28" s="445">
        <v>18.735</v>
      </c>
      <c r="G28" s="445">
        <v>18.023333333333333</v>
      </c>
      <c r="H28" s="445">
        <v>17.6775</v>
      </c>
      <c r="I28" s="445">
        <v>17.462</v>
      </c>
    </row>
    <row r="29" spans="1:9" ht="18.9" customHeight="1">
      <c r="A29" s="258" t="s">
        <v>195</v>
      </c>
      <c r="B29" s="445">
        <v>26.6</v>
      </c>
      <c r="C29" s="445">
        <v>17.275</v>
      </c>
      <c r="D29" s="445">
        <v>15.498333333333333</v>
      </c>
      <c r="E29" s="445">
        <v>15.496875</v>
      </c>
      <c r="F29" s="445">
        <v>15.5</v>
      </c>
      <c r="G29" s="445">
        <v>15.498333333333333</v>
      </c>
      <c r="H29" s="445">
        <v>15.4975</v>
      </c>
      <c r="I29" s="445">
        <v>15.497</v>
      </c>
    </row>
    <row r="30" spans="1:9" ht="18.9" customHeight="1">
      <c r="A30" s="258" t="s">
        <v>69</v>
      </c>
      <c r="B30" s="445">
        <v>16.43</v>
      </c>
      <c r="C30" s="445">
        <v>16.43</v>
      </c>
      <c r="D30" s="445">
        <v>16.43</v>
      </c>
      <c r="E30" s="445">
        <v>16.43</v>
      </c>
      <c r="F30" s="445">
        <v>16.43</v>
      </c>
      <c r="G30" s="445">
        <v>16.43</v>
      </c>
      <c r="H30" s="445">
        <v>16.429875</v>
      </c>
      <c r="I30" s="445">
        <v>16.4299</v>
      </c>
    </row>
    <row r="31" spans="1:9" ht="18.9" customHeight="1">
      <c r="A31" s="258" t="s">
        <v>196</v>
      </c>
      <c r="B31" s="445">
        <v>26.85</v>
      </c>
      <c r="C31" s="445">
        <v>23.519375000000004</v>
      </c>
      <c r="D31" s="445">
        <v>22.626250000000002</v>
      </c>
      <c r="E31" s="445">
        <v>22.1796875</v>
      </c>
      <c r="F31" s="445">
        <v>21.781499999999998</v>
      </c>
      <c r="G31" s="445">
        <v>21.467666666666666</v>
      </c>
      <c r="H31" s="445">
        <v>21.245625</v>
      </c>
      <c r="I31" s="445">
        <v>21.1124</v>
      </c>
    </row>
    <row r="32" spans="1:9" ht="18.9" customHeight="1">
      <c r="A32" s="258" t="s">
        <v>197</v>
      </c>
      <c r="B32" s="445">
        <v>23.7789375</v>
      </c>
      <c r="C32" s="445">
        <v>23.39540625</v>
      </c>
      <c r="D32" s="445">
        <v>23.52325</v>
      </c>
      <c r="E32" s="445">
        <v>23.587171875</v>
      </c>
      <c r="F32" s="445">
        <v>23.4721125</v>
      </c>
      <c r="G32" s="445">
        <v>23.52325</v>
      </c>
      <c r="H32" s="445">
        <v>23.4721125</v>
      </c>
      <c r="I32" s="445">
        <v>23.502795</v>
      </c>
    </row>
    <row r="33" spans="1:9" ht="18.9" customHeight="1">
      <c r="A33" s="258" t="s">
        <v>198</v>
      </c>
      <c r="B33" s="445">
        <v>17.111250000000002</v>
      </c>
      <c r="C33" s="445">
        <v>14.938749999999999</v>
      </c>
      <c r="D33" s="445">
        <v>14.214583333333334</v>
      </c>
      <c r="E33" s="445">
        <v>13.852500000000001</v>
      </c>
      <c r="F33" s="445">
        <v>13.635250000000001</v>
      </c>
      <c r="G33" s="445">
        <v>13.321333333333333</v>
      </c>
      <c r="H33" s="445">
        <v>13.164375</v>
      </c>
      <c r="I33" s="445">
        <v>13.0993</v>
      </c>
    </row>
    <row r="34" spans="1:9" ht="18.9" customHeight="1">
      <c r="A34" s="258" t="s">
        <v>199</v>
      </c>
      <c r="B34" s="445">
        <v>19.3</v>
      </c>
      <c r="C34" s="445">
        <v>16.9125</v>
      </c>
      <c r="D34" s="445">
        <v>17.083333333333332</v>
      </c>
      <c r="E34" s="445">
        <v>17.8125</v>
      </c>
      <c r="F34" s="445">
        <v>18.38</v>
      </c>
      <c r="G34" s="445">
        <v>19.14</v>
      </c>
      <c r="H34" s="445">
        <v>19.455</v>
      </c>
      <c r="I34" s="445">
        <v>19.69</v>
      </c>
    </row>
    <row r="35" spans="1:9" ht="18.9" customHeight="1">
      <c r="A35" s="258" t="s">
        <v>143</v>
      </c>
      <c r="B35" s="445">
        <v>25.9475</v>
      </c>
      <c r="C35" s="445">
        <v>24.92875</v>
      </c>
      <c r="D35" s="445">
        <v>24.589166666666664</v>
      </c>
      <c r="E35" s="445">
        <v>24.61875</v>
      </c>
      <c r="F35" s="445">
        <v>24.476999999999997</v>
      </c>
      <c r="G35" s="445">
        <v>24.394333333333336</v>
      </c>
      <c r="H35" s="445">
        <v>24.352749999999997</v>
      </c>
      <c r="I35" s="445">
        <v>24.328</v>
      </c>
    </row>
    <row r="36" spans="1:9" ht="18.9" customHeight="1">
      <c r="A36" s="258" t="s">
        <v>201</v>
      </c>
      <c r="B36" s="445">
        <v>28.060000000000002</v>
      </c>
      <c r="C36" s="445">
        <v>24.674375</v>
      </c>
      <c r="D36" s="445">
        <v>23.545833333333334</v>
      </c>
      <c r="E36" s="445">
        <v>22.815312499999997</v>
      </c>
      <c r="F36" s="445">
        <v>22.510000000000005</v>
      </c>
      <c r="G36" s="445">
        <v>22.014333333333333</v>
      </c>
      <c r="H36" s="445">
        <v>21.766374999999996</v>
      </c>
      <c r="I36" s="445">
        <v>21.617699999999996</v>
      </c>
    </row>
    <row r="37" spans="1:9" ht="18.9" customHeight="1">
      <c r="A37" s="259"/>
      <c r="B37" s="260"/>
      <c r="C37" s="260"/>
      <c r="D37" s="260"/>
      <c r="E37" s="260"/>
      <c r="F37" s="260"/>
      <c r="G37" s="260"/>
      <c r="H37" s="260"/>
      <c r="I37" s="260"/>
    </row>
    <row r="38" spans="1:9" ht="18.9" customHeight="1">
      <c r="A38" s="256"/>
      <c r="B38" s="680" t="s">
        <v>202</v>
      </c>
      <c r="C38" s="681"/>
      <c r="D38" s="681"/>
      <c r="E38" s="681"/>
      <c r="F38" s="681"/>
      <c r="G38" s="681"/>
      <c r="H38" s="681"/>
      <c r="I38" s="682"/>
    </row>
    <row r="39" spans="1:9" ht="18.9" customHeight="1">
      <c r="A39" s="258" t="s">
        <v>203</v>
      </c>
      <c r="B39" s="445">
        <v>24.54375</v>
      </c>
      <c r="C39" s="445">
        <v>22.84875</v>
      </c>
      <c r="D39" s="445">
        <v>22.272916666666667</v>
      </c>
      <c r="E39" s="445">
        <v>21.99375</v>
      </c>
      <c r="F39" s="445">
        <v>21.82575</v>
      </c>
      <c r="G39" s="445">
        <v>21.6</v>
      </c>
      <c r="H39" s="445">
        <v>21.487</v>
      </c>
      <c r="I39" s="445">
        <v>21.4193</v>
      </c>
    </row>
    <row r="40" spans="1:9" s="261" customFormat="1" ht="18.9" customHeight="1">
      <c r="A40" s="258" t="s">
        <v>204</v>
      </c>
      <c r="B40" s="445">
        <v>18.1211875</v>
      </c>
      <c r="C40" s="445">
        <v>19.8668125</v>
      </c>
      <c r="D40" s="445">
        <v>20.4601875</v>
      </c>
      <c r="E40" s="445">
        <v>20.756859374999998</v>
      </c>
      <c r="F40" s="445">
        <v>20.934875</v>
      </c>
      <c r="G40" s="445">
        <v>21.169925</v>
      </c>
      <c r="H40" s="445">
        <v>21.28745</v>
      </c>
      <c r="I40" s="445">
        <v>21.357965000000004</v>
      </c>
    </row>
    <row r="41" spans="1:9" s="261" customFormat="1" ht="18.9" customHeight="1">
      <c r="A41" s="258" t="s">
        <v>205</v>
      </c>
      <c r="B41" s="445">
        <v>16.158625</v>
      </c>
      <c r="C41" s="445">
        <v>14.1779375</v>
      </c>
      <c r="D41" s="445">
        <v>13.517708333333333</v>
      </c>
      <c r="E41" s="445">
        <v>13.1919375</v>
      </c>
      <c r="F41" s="445">
        <v>12.993</v>
      </c>
      <c r="G41" s="445">
        <v>12.730066666666666</v>
      </c>
      <c r="H41" s="445">
        <v>12.5986</v>
      </c>
      <c r="I41" s="445">
        <v>12.51972</v>
      </c>
    </row>
    <row r="42" spans="1:9" s="261" customFormat="1" ht="18.9" customHeight="1">
      <c r="A42" s="258" t="s">
        <v>41</v>
      </c>
      <c r="B42" s="445">
        <v>15.130938299999999</v>
      </c>
      <c r="C42" s="445">
        <v>15.118563299999998</v>
      </c>
      <c r="D42" s="445">
        <v>15.114438300000002</v>
      </c>
      <c r="E42" s="445">
        <v>15.1123758</v>
      </c>
      <c r="F42" s="445">
        <v>15.1111383</v>
      </c>
      <c r="G42" s="445">
        <v>15.110971480000003</v>
      </c>
      <c r="H42" s="445">
        <v>15.11088807</v>
      </c>
      <c r="I42" s="445">
        <v>15.110838024</v>
      </c>
    </row>
    <row r="43" spans="1:9" s="261" customFormat="1" ht="18.9" customHeight="1">
      <c r="A43" s="258" t="s">
        <v>42</v>
      </c>
      <c r="B43" s="445">
        <v>14.292375</v>
      </c>
      <c r="C43" s="445">
        <v>14.28196875</v>
      </c>
      <c r="D43" s="445">
        <v>14.2854375</v>
      </c>
      <c r="E43" s="445">
        <v>14.287171874999999</v>
      </c>
      <c r="F43" s="445">
        <v>14.284049999999999</v>
      </c>
      <c r="G43" s="445">
        <v>14.286825</v>
      </c>
      <c r="H43" s="445">
        <v>14.28613125</v>
      </c>
      <c r="I43" s="445">
        <v>14.285715</v>
      </c>
    </row>
    <row r="44" spans="1:9" s="261" customFormat="1" ht="18.9" customHeight="1">
      <c r="A44" s="258" t="s">
        <v>182</v>
      </c>
      <c r="B44" s="445">
        <v>17.03</v>
      </c>
      <c r="C44" s="445">
        <v>14.847281250000002</v>
      </c>
      <c r="D44" s="445">
        <v>14.1195</v>
      </c>
      <c r="E44" s="445">
        <v>13.755625</v>
      </c>
      <c r="F44" s="445">
        <v>13.537025000000002</v>
      </c>
      <c r="G44" s="445">
        <v>13.246075</v>
      </c>
      <c r="H44" s="445">
        <v>13.10046875</v>
      </c>
      <c r="I44" s="445">
        <v>13.013114999999999</v>
      </c>
    </row>
    <row r="45" spans="1:9" s="261" customFormat="1" ht="18.9" customHeight="1">
      <c r="A45" s="258" t="s">
        <v>183</v>
      </c>
      <c r="B45" s="445">
        <v>12.8825</v>
      </c>
      <c r="C45" s="445">
        <v>12.773125</v>
      </c>
      <c r="D45" s="445">
        <v>12.736666666666666</v>
      </c>
      <c r="E45" s="445">
        <v>12.7184375</v>
      </c>
      <c r="F45" s="445">
        <v>12.70725</v>
      </c>
      <c r="G45" s="445">
        <v>12.693</v>
      </c>
      <c r="H45" s="445">
        <v>12.685625</v>
      </c>
      <c r="I45" s="445">
        <v>12.6812</v>
      </c>
    </row>
    <row r="46" spans="1:9" s="261" customFormat="1" ht="18.9" customHeight="1">
      <c r="A46" s="258" t="s">
        <v>206</v>
      </c>
      <c r="B46" s="445">
        <v>16.46875</v>
      </c>
      <c r="C46" s="445">
        <v>16.469375</v>
      </c>
      <c r="D46" s="445">
        <v>16.477083333333333</v>
      </c>
      <c r="E46" s="445">
        <v>16.475</v>
      </c>
      <c r="F46" s="445">
        <v>16.474</v>
      </c>
      <c r="G46" s="445">
        <v>16.472333333333335</v>
      </c>
      <c r="H46" s="445">
        <v>16.474</v>
      </c>
      <c r="I46" s="445">
        <v>16.4749</v>
      </c>
    </row>
    <row r="47" spans="1:9" s="261" customFormat="1" ht="18.9" customHeight="1">
      <c r="A47" s="258" t="s">
        <v>207</v>
      </c>
      <c r="B47" s="445">
        <v>13.1529375</v>
      </c>
      <c r="C47" s="445">
        <v>13.279031250000001</v>
      </c>
      <c r="D47" s="445">
        <v>13.811270833333335</v>
      </c>
      <c r="E47" s="445">
        <v>14.077390625</v>
      </c>
      <c r="F47" s="445">
        <v>14.23705</v>
      </c>
      <c r="G47" s="445">
        <v>14.4514</v>
      </c>
      <c r="H47" s="445">
        <v>14.55639375</v>
      </c>
      <c r="I47" s="445">
        <v>14.621134999999997</v>
      </c>
    </row>
    <row r="48" spans="1:9" s="261" customFormat="1" ht="18.9" customHeight="1">
      <c r="A48" s="258" t="s">
        <v>208</v>
      </c>
      <c r="B48" s="445">
        <v>25.654750000000003</v>
      </c>
      <c r="C48" s="445">
        <v>22.641374999999996</v>
      </c>
      <c r="D48" s="445">
        <v>21.63689583333333</v>
      </c>
      <c r="E48" s="445">
        <v>21.134671875</v>
      </c>
      <c r="F48" s="445">
        <v>20.833325000000006</v>
      </c>
      <c r="G48" s="445">
        <v>20.429508333333334</v>
      </c>
      <c r="H48" s="445">
        <v>20.23065625</v>
      </c>
      <c r="I48" s="445">
        <v>20.108895</v>
      </c>
    </row>
    <row r="49" spans="1:9" s="261" customFormat="1" ht="18.9" customHeight="1">
      <c r="A49" s="258" t="s">
        <v>209</v>
      </c>
      <c r="B49" s="445">
        <v>16.63375</v>
      </c>
      <c r="C49" s="445">
        <v>17.94</v>
      </c>
      <c r="D49" s="445">
        <v>19.242145833333336</v>
      </c>
      <c r="E49" s="445">
        <v>19.89375</v>
      </c>
      <c r="F49" s="445">
        <v>20.2915</v>
      </c>
      <c r="G49" s="445">
        <v>20.812450000000002</v>
      </c>
      <c r="H49" s="445">
        <v>21.0695</v>
      </c>
      <c r="I49" s="445">
        <v>21.22653</v>
      </c>
    </row>
    <row r="50" spans="1:9" s="261" customFormat="1" ht="18.9" customHeight="1">
      <c r="A50" s="258" t="s">
        <v>210</v>
      </c>
      <c r="B50" s="445">
        <v>28.4975</v>
      </c>
      <c r="C50" s="445">
        <v>25.5440625</v>
      </c>
      <c r="D50" s="445">
        <v>25.58375</v>
      </c>
      <c r="E50" s="445">
        <v>24.73640625</v>
      </c>
      <c r="F50" s="445">
        <v>24.220875</v>
      </c>
      <c r="G50" s="445">
        <v>23.543</v>
      </c>
      <c r="H50" s="445">
        <v>23.2005</v>
      </c>
      <c r="I50" s="445">
        <v>22.99785</v>
      </c>
    </row>
    <row r="51" spans="1:9" s="261" customFormat="1" ht="18.9" customHeight="1">
      <c r="A51" s="258" t="s">
        <v>189</v>
      </c>
      <c r="B51" s="445">
        <v>22.269499999999997</v>
      </c>
      <c r="C51" s="445">
        <v>20.2984375</v>
      </c>
      <c r="D51" s="445">
        <v>20.427041666666668</v>
      </c>
      <c r="E51" s="445">
        <v>20.499499999999998</v>
      </c>
      <c r="F51" s="445">
        <v>20.536450000000002</v>
      </c>
      <c r="G51" s="445">
        <v>20.590066666666665</v>
      </c>
      <c r="H51" s="445">
        <v>20.616875</v>
      </c>
      <c r="I51" s="445">
        <v>20.63296</v>
      </c>
    </row>
    <row r="52" spans="1:9" s="261" customFormat="1" ht="18.9" customHeight="1">
      <c r="A52" s="258" t="s">
        <v>211</v>
      </c>
      <c r="B52" s="445">
        <v>20.38</v>
      </c>
      <c r="C52" s="445">
        <v>18.17</v>
      </c>
      <c r="D52" s="445">
        <v>17.433333333333334</v>
      </c>
      <c r="E52" s="445">
        <v>17.070625</v>
      </c>
      <c r="F52" s="445">
        <v>16.8485</v>
      </c>
      <c r="G52" s="445">
        <v>16.555666666666667</v>
      </c>
      <c r="H52" s="445">
        <v>16.40675</v>
      </c>
      <c r="I52" s="445">
        <v>16.3192</v>
      </c>
    </row>
    <row r="53" spans="1:9" s="261" customFormat="1" ht="18.9" customHeight="1">
      <c r="A53" s="258" t="s">
        <v>212</v>
      </c>
      <c r="B53" s="445">
        <v>14.18375</v>
      </c>
      <c r="C53" s="445">
        <v>13.4265625</v>
      </c>
      <c r="D53" s="445">
        <v>13.174166666666666</v>
      </c>
      <c r="E53" s="445">
        <v>13.0434375</v>
      </c>
      <c r="F53" s="445">
        <v>12.968625</v>
      </c>
      <c r="G53" s="445">
        <v>12.867666666666667</v>
      </c>
      <c r="H53" s="445">
        <v>12.8171875</v>
      </c>
      <c r="I53" s="445">
        <v>12.78545</v>
      </c>
    </row>
    <row r="54" spans="1:9" s="261" customFormat="1" ht="18.9" customHeight="1">
      <c r="A54" s="258" t="s">
        <v>192</v>
      </c>
      <c r="B54" s="445">
        <v>14.169375</v>
      </c>
      <c r="C54" s="445">
        <v>14.1590625</v>
      </c>
      <c r="D54" s="445">
        <v>14.1625</v>
      </c>
      <c r="E54" s="445">
        <v>14.16421875</v>
      </c>
      <c r="F54" s="445">
        <v>14.16525</v>
      </c>
      <c r="G54" s="445">
        <v>14.1625</v>
      </c>
      <c r="H54" s="445">
        <v>14.1631875</v>
      </c>
      <c r="I54" s="445">
        <v>14.1636</v>
      </c>
    </row>
    <row r="55" spans="1:9" s="261" customFormat="1" ht="18.9" customHeight="1">
      <c r="A55" s="258" t="s">
        <v>213</v>
      </c>
      <c r="B55" s="445">
        <v>17.144375</v>
      </c>
      <c r="C55" s="445">
        <v>17.145</v>
      </c>
      <c r="D55" s="445">
        <v>17.144791666666666</v>
      </c>
      <c r="E55" s="445">
        <v>17.13828125</v>
      </c>
      <c r="F55" s="445">
        <v>17.1395</v>
      </c>
      <c r="G55" s="445">
        <v>17.139583333333334</v>
      </c>
      <c r="H55" s="445">
        <v>17.1421875</v>
      </c>
      <c r="I55" s="445">
        <v>17.1417</v>
      </c>
    </row>
    <row r="56" spans="1:9" s="261" customFormat="1" ht="18.9" customHeight="1">
      <c r="A56" s="258" t="s">
        <v>214</v>
      </c>
      <c r="B56" s="445">
        <v>26.7125</v>
      </c>
      <c r="C56" s="445">
        <v>21.7040625</v>
      </c>
      <c r="D56" s="445">
        <v>20.02520833333333</v>
      </c>
      <c r="E56" s="445">
        <v>19.1921875</v>
      </c>
      <c r="F56" s="445">
        <v>18.692875</v>
      </c>
      <c r="G56" s="445">
        <v>18.021416666666667</v>
      </c>
      <c r="H56" s="445">
        <v>17.6858125</v>
      </c>
      <c r="I56" s="445">
        <v>17.4863</v>
      </c>
    </row>
    <row r="57" spans="1:9" s="261" customFormat="1" ht="18.9" customHeight="1">
      <c r="A57" s="258" t="s">
        <v>195</v>
      </c>
      <c r="B57" s="445">
        <v>15.497750000000002</v>
      </c>
      <c r="C57" s="445">
        <v>15.4975</v>
      </c>
      <c r="D57" s="445">
        <v>16.375833333333333</v>
      </c>
      <c r="E57" s="445">
        <v>16.99971875</v>
      </c>
      <c r="F57" s="445">
        <v>17.3737</v>
      </c>
      <c r="G57" s="445">
        <v>17.872816666666665</v>
      </c>
      <c r="H57" s="445">
        <v>18.1222375</v>
      </c>
      <c r="I57" s="445">
        <v>18.27198</v>
      </c>
    </row>
    <row r="58" spans="1:9" s="261" customFormat="1" ht="18.9" customHeight="1">
      <c r="A58" s="258" t="s">
        <v>69</v>
      </c>
      <c r="B58" s="445">
        <v>16.429875</v>
      </c>
      <c r="C58" s="445">
        <v>16.42990625</v>
      </c>
      <c r="D58" s="445">
        <v>16.429875</v>
      </c>
      <c r="E58" s="445">
        <v>16.429875</v>
      </c>
      <c r="F58" s="445">
        <v>16.4298875</v>
      </c>
      <c r="G58" s="445">
        <v>16.429883333333333</v>
      </c>
      <c r="H58" s="445">
        <v>16.4298875</v>
      </c>
      <c r="I58" s="445">
        <v>16.429885000000002</v>
      </c>
    </row>
    <row r="59" spans="1:9" s="261" customFormat="1" ht="18.9" customHeight="1">
      <c r="A59" s="258" t="s">
        <v>196</v>
      </c>
      <c r="B59" s="445">
        <v>26.45925</v>
      </c>
      <c r="C59" s="445">
        <v>23.568218749999996</v>
      </c>
      <c r="D59" s="445">
        <v>22.604541666666666</v>
      </c>
      <c r="E59" s="445">
        <v>22.1145625</v>
      </c>
      <c r="F59" s="445">
        <v>21.8270875</v>
      </c>
      <c r="G59" s="445">
        <v>21.441616666666665</v>
      </c>
      <c r="H59" s="445">
        <v>21.245625</v>
      </c>
      <c r="I59" s="445">
        <v>21.130635</v>
      </c>
    </row>
    <row r="60" spans="1:9" s="261" customFormat="1" ht="18.9" customHeight="1">
      <c r="A60" s="258" t="s">
        <v>197</v>
      </c>
      <c r="B60" s="445">
        <v>23.4721125</v>
      </c>
      <c r="C60" s="445">
        <v>23.4721125</v>
      </c>
      <c r="D60" s="445">
        <v>23.484896875</v>
      </c>
      <c r="E60" s="445">
        <v>23.48170078125</v>
      </c>
      <c r="F60" s="445">
        <v>23.479783124999997</v>
      </c>
      <c r="G60" s="445">
        <v>23.477226249999998</v>
      </c>
      <c r="H60" s="445">
        <v>23.479783124999997</v>
      </c>
      <c r="I60" s="445">
        <v>23.478248999999998</v>
      </c>
    </row>
    <row r="61" spans="1:9" s="261" customFormat="1" ht="18.9" customHeight="1">
      <c r="A61" s="258" t="s">
        <v>215</v>
      </c>
      <c r="B61" s="445">
        <v>22.1463125</v>
      </c>
      <c r="C61" s="445">
        <v>17.457671875000003</v>
      </c>
      <c r="D61" s="445">
        <v>18.096895833333335</v>
      </c>
      <c r="E61" s="445">
        <v>19.008109375</v>
      </c>
      <c r="F61" s="445">
        <v>19.561787499999998</v>
      </c>
      <c r="G61" s="445">
        <v>20.288441666666667</v>
      </c>
      <c r="H61" s="445">
        <v>20.651775</v>
      </c>
      <c r="I61" s="445">
        <v>20.86977</v>
      </c>
    </row>
    <row r="62" spans="1:9" s="261" customFormat="1" ht="18.9" customHeight="1">
      <c r="A62" s="258" t="s">
        <v>216</v>
      </c>
      <c r="B62" s="445">
        <v>19.66125</v>
      </c>
      <c r="C62" s="445">
        <v>19.67375</v>
      </c>
      <c r="D62" s="445">
        <v>19.68</v>
      </c>
      <c r="E62" s="445">
        <v>19.6753125</v>
      </c>
      <c r="F62" s="445">
        <v>19.6785</v>
      </c>
      <c r="G62" s="445">
        <v>19.676833333333335</v>
      </c>
      <c r="H62" s="445">
        <v>19.679125</v>
      </c>
      <c r="I62" s="445">
        <v>19.678</v>
      </c>
    </row>
    <row r="63" spans="1:9" s="261" customFormat="1" ht="18.9" customHeight="1">
      <c r="A63" s="258" t="s">
        <v>144</v>
      </c>
      <c r="B63" s="445">
        <v>25.709375</v>
      </c>
      <c r="C63" s="445">
        <v>24.949187500000004</v>
      </c>
      <c r="D63" s="445">
        <v>24.69575</v>
      </c>
      <c r="E63" s="445">
        <v>24.559093750000002</v>
      </c>
      <c r="F63" s="445">
        <v>24.485075000000002</v>
      </c>
      <c r="G63" s="445">
        <v>24.3784</v>
      </c>
      <c r="H63" s="445">
        <v>24.3290375</v>
      </c>
      <c r="I63" s="445">
        <v>24.29624</v>
      </c>
    </row>
    <row r="64" spans="1:9" s="261" customFormat="1" ht="18.9" customHeight="1">
      <c r="A64" s="258" t="s">
        <v>217</v>
      </c>
      <c r="B64" s="445">
        <v>28.459812499999998</v>
      </c>
      <c r="C64" s="445">
        <v>24.74125</v>
      </c>
      <c r="D64" s="445">
        <v>23.50175</v>
      </c>
      <c r="E64" s="445">
        <v>22.882</v>
      </c>
      <c r="F64" s="445">
        <v>22.5034875</v>
      </c>
      <c r="G64" s="445">
        <v>22.009908333333335</v>
      </c>
      <c r="H64" s="445">
        <v>21.763112499999995</v>
      </c>
      <c r="I64" s="445">
        <v>21.612379999999998</v>
      </c>
    </row>
    <row r="65" spans="7:240" ht="18.9" customHeight="1">
      <c r="G65" s="262"/>
      <c r="H65" s="263"/>
      <c r="I65" s="263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N65" s="264"/>
      <c r="DO65" s="264"/>
      <c r="DP65" s="264"/>
      <c r="DQ65" s="264"/>
      <c r="DR65" s="264"/>
      <c r="DS65" s="264"/>
      <c r="DT65" s="264"/>
      <c r="DU65" s="264"/>
      <c r="DV65" s="264"/>
      <c r="DW65" s="264"/>
      <c r="DX65" s="264"/>
      <c r="DY65" s="264"/>
      <c r="DZ65" s="264"/>
      <c r="EA65" s="264"/>
      <c r="EB65" s="264"/>
      <c r="EC65" s="264"/>
      <c r="ED65" s="264"/>
      <c r="EE65" s="264"/>
      <c r="EF65" s="264"/>
      <c r="EG65" s="264"/>
      <c r="EH65" s="264"/>
      <c r="EI65" s="264"/>
      <c r="EJ65" s="264"/>
      <c r="EK65" s="264"/>
      <c r="EL65" s="264"/>
      <c r="EM65" s="264"/>
      <c r="EN65" s="264"/>
      <c r="EO65" s="264"/>
      <c r="EP65" s="264"/>
      <c r="EQ65" s="264"/>
      <c r="ER65" s="264"/>
      <c r="ES65" s="264"/>
      <c r="ET65" s="264"/>
      <c r="EU65" s="264"/>
      <c r="EV65" s="264"/>
      <c r="EW65" s="264"/>
      <c r="EX65" s="264"/>
      <c r="EY65" s="264"/>
      <c r="EZ65" s="264"/>
      <c r="FA65" s="264"/>
      <c r="FB65" s="264"/>
      <c r="FC65" s="264"/>
      <c r="FD65" s="264"/>
      <c r="FE65" s="264"/>
      <c r="FF65" s="264"/>
      <c r="FG65" s="264"/>
      <c r="FH65" s="264"/>
      <c r="FI65" s="264"/>
      <c r="FJ65" s="264"/>
      <c r="FK65" s="264"/>
      <c r="FL65" s="264"/>
      <c r="FM65" s="264"/>
      <c r="FN65" s="264"/>
      <c r="FO65" s="264"/>
      <c r="FP65" s="264"/>
      <c r="FQ65" s="264"/>
      <c r="FR65" s="264"/>
      <c r="FS65" s="264"/>
      <c r="FT65" s="264"/>
      <c r="FU65" s="264"/>
      <c r="FV65" s="264"/>
      <c r="FW65" s="264"/>
      <c r="FX65" s="264"/>
      <c r="FY65" s="264"/>
      <c r="FZ65" s="264"/>
      <c r="GA65" s="264"/>
      <c r="GB65" s="264"/>
      <c r="GC65" s="264"/>
      <c r="GD65" s="264"/>
      <c r="GE65" s="264"/>
      <c r="GF65" s="264"/>
      <c r="GG65" s="264"/>
      <c r="GH65" s="264"/>
      <c r="GI65" s="264"/>
      <c r="GJ65" s="264"/>
      <c r="GK65" s="264"/>
      <c r="GL65" s="264"/>
      <c r="GM65" s="264"/>
      <c r="GN65" s="264"/>
      <c r="GO65" s="264"/>
      <c r="GP65" s="264"/>
      <c r="GQ65" s="264"/>
      <c r="GR65" s="264"/>
      <c r="GS65" s="264"/>
      <c r="GT65" s="264"/>
      <c r="GU65" s="264"/>
      <c r="GV65" s="264"/>
      <c r="GW65" s="264"/>
      <c r="GX65" s="264"/>
      <c r="GY65" s="264"/>
      <c r="GZ65" s="264"/>
      <c r="HA65" s="264"/>
      <c r="HB65" s="264"/>
      <c r="HC65" s="264"/>
      <c r="HD65" s="264"/>
      <c r="HE65" s="264"/>
      <c r="HF65" s="264"/>
      <c r="HG65" s="264"/>
      <c r="HH65" s="264"/>
      <c r="HI65" s="264"/>
      <c r="HJ65" s="264"/>
      <c r="HK65" s="264"/>
      <c r="HL65" s="264"/>
      <c r="HM65" s="264"/>
      <c r="HN65" s="264"/>
      <c r="HO65" s="264"/>
      <c r="HP65" s="264"/>
      <c r="HQ65" s="264"/>
      <c r="HR65" s="264"/>
      <c r="HS65" s="264"/>
      <c r="HT65" s="264"/>
      <c r="HU65" s="264"/>
      <c r="HV65" s="264"/>
      <c r="HW65" s="264"/>
      <c r="HX65" s="264"/>
      <c r="HY65" s="264"/>
      <c r="HZ65" s="264"/>
      <c r="IA65" s="264"/>
      <c r="IB65" s="264"/>
      <c r="IC65" s="264"/>
      <c r="ID65" s="264"/>
      <c r="IE65" s="264"/>
      <c r="IF65" s="264"/>
    </row>
    <row r="66" spans="1:9" ht="18.9" customHeight="1">
      <c r="A66" s="262"/>
      <c r="B66" s="262"/>
      <c r="C66" s="262"/>
      <c r="D66" s="262"/>
      <c r="E66" s="252"/>
      <c r="F66" s="262"/>
      <c r="G66" s="265"/>
      <c r="H66" s="265"/>
      <c r="I66" s="265"/>
    </row>
    <row r="67" spans="1:9" ht="18.9" customHeight="1">
      <c r="A67" s="262" t="s">
        <v>218</v>
      </c>
      <c r="B67" s="265"/>
      <c r="C67" s="265"/>
      <c r="D67" s="265"/>
      <c r="E67" s="252"/>
      <c r="F67" s="262" t="s">
        <v>147</v>
      </c>
      <c r="G67" s="265"/>
      <c r="H67" s="265"/>
      <c r="I67" s="265"/>
    </row>
    <row r="68" spans="1:9" ht="18.9" customHeight="1">
      <c r="A68" s="262" t="s">
        <v>148</v>
      </c>
      <c r="B68" s="265"/>
      <c r="C68" s="265"/>
      <c r="D68" s="265"/>
      <c r="E68" s="252"/>
      <c r="F68" s="262" t="s">
        <v>149</v>
      </c>
      <c r="G68" s="265"/>
      <c r="H68" s="265"/>
      <c r="I68" s="265"/>
    </row>
    <row r="69" spans="1:9" ht="18.9" customHeight="1">
      <c r="A69" s="262" t="s">
        <v>145</v>
      </c>
      <c r="B69" s="265"/>
      <c r="C69" s="265"/>
      <c r="D69" s="265"/>
      <c r="E69" s="265"/>
      <c r="F69" s="262" t="s">
        <v>146</v>
      </c>
      <c r="G69" s="265"/>
      <c r="H69" s="265"/>
      <c r="I69" s="265"/>
    </row>
    <row r="70" spans="1:9" ht="18.9" customHeight="1">
      <c r="A70" s="266"/>
      <c r="B70" s="265"/>
      <c r="C70" s="265"/>
      <c r="D70" s="265"/>
      <c r="E70" s="265"/>
      <c r="F70" s="266"/>
      <c r="G70" s="265"/>
      <c r="H70" s="265"/>
      <c r="I70" s="265"/>
    </row>
    <row r="71" spans="2:9" ht="18.9" customHeight="1">
      <c r="B71" s="267"/>
      <c r="C71" s="267"/>
      <c r="D71" s="267"/>
      <c r="E71" s="267"/>
      <c r="F71" s="267"/>
      <c r="G71" s="267"/>
      <c r="H71" s="267"/>
      <c r="I71" s="267"/>
    </row>
    <row r="72" spans="2:9" ht="18.9" customHeight="1">
      <c r="B72" s="267"/>
      <c r="C72" s="267"/>
      <c r="D72" s="267"/>
      <c r="E72" s="267"/>
      <c r="F72" s="267"/>
      <c r="G72" s="267"/>
      <c r="H72" s="267"/>
      <c r="I72" s="267"/>
    </row>
    <row r="73" spans="2:9" ht="18.9" customHeight="1">
      <c r="B73" s="267"/>
      <c r="C73" s="267"/>
      <c r="D73" s="267"/>
      <c r="E73" s="267"/>
      <c r="F73" s="267"/>
      <c r="G73" s="267"/>
      <c r="H73" s="267"/>
      <c r="I73" s="267"/>
    </row>
    <row r="74" spans="2:9" ht="18.9" customHeight="1">
      <c r="B74" s="267"/>
      <c r="C74" s="267"/>
      <c r="D74" s="267"/>
      <c r="E74" s="267"/>
      <c r="F74" s="267"/>
      <c r="G74" s="267"/>
      <c r="H74" s="267"/>
      <c r="I74" s="267"/>
    </row>
    <row r="75" spans="2:9" ht="18.9" customHeight="1">
      <c r="B75" s="267"/>
      <c r="C75" s="267"/>
      <c r="D75" s="267"/>
      <c r="E75" s="267"/>
      <c r="F75" s="267"/>
      <c r="G75" s="267"/>
      <c r="H75" s="267"/>
      <c r="I75" s="267"/>
    </row>
    <row r="76" spans="2:9" ht="18.9" customHeight="1">
      <c r="B76" s="267"/>
      <c r="C76" s="267"/>
      <c r="D76" s="267"/>
      <c r="E76" s="267"/>
      <c r="F76" s="267"/>
      <c r="G76" s="267"/>
      <c r="H76" s="267"/>
      <c r="I76" s="267"/>
    </row>
    <row r="77" spans="2:9" ht="18.9" customHeight="1">
      <c r="B77" s="267"/>
      <c r="C77" s="267"/>
      <c r="D77" s="267"/>
      <c r="E77" s="267"/>
      <c r="F77" s="267"/>
      <c r="G77" s="267"/>
      <c r="H77" s="267"/>
      <c r="I77" s="267"/>
    </row>
    <row r="78" spans="2:9" ht="18.9" customHeight="1">
      <c r="B78" s="267"/>
      <c r="C78" s="267"/>
      <c r="D78" s="267"/>
      <c r="E78" s="267"/>
      <c r="F78" s="267"/>
      <c r="G78" s="267"/>
      <c r="H78" s="267"/>
      <c r="I78" s="267"/>
    </row>
    <row r="79" spans="2:9" ht="12.75">
      <c r="B79" s="267"/>
      <c r="C79" s="267"/>
      <c r="D79" s="267"/>
      <c r="E79" s="267"/>
      <c r="F79" s="267"/>
      <c r="G79" s="267"/>
      <c r="H79" s="267"/>
      <c r="I79" s="267"/>
    </row>
    <row r="80" spans="2:9" ht="12.75">
      <c r="B80" s="267"/>
      <c r="C80" s="267"/>
      <c r="D80" s="267"/>
      <c r="E80" s="267"/>
      <c r="F80" s="267"/>
      <c r="G80" s="267"/>
      <c r="H80" s="267"/>
      <c r="I80" s="267"/>
    </row>
    <row r="81" spans="2:9" ht="12.75">
      <c r="B81" s="267"/>
      <c r="C81" s="267"/>
      <c r="D81" s="267"/>
      <c r="E81" s="267"/>
      <c r="F81" s="267"/>
      <c r="G81" s="267"/>
      <c r="H81" s="267"/>
      <c r="I81" s="267"/>
    </row>
    <row r="82" spans="2:9" ht="12.75">
      <c r="B82" s="267"/>
      <c r="C82" s="267"/>
      <c r="D82" s="267"/>
      <c r="E82" s="267"/>
      <c r="F82" s="267"/>
      <c r="G82" s="267"/>
      <c r="H82" s="267"/>
      <c r="I82" s="267"/>
    </row>
    <row r="83" spans="2:9" ht="12.75">
      <c r="B83" s="267"/>
      <c r="C83" s="267"/>
      <c r="D83" s="267"/>
      <c r="E83" s="267"/>
      <c r="F83" s="267"/>
      <c r="G83" s="267"/>
      <c r="H83" s="267"/>
      <c r="I83" s="267"/>
    </row>
    <row r="84" spans="2:9" ht="12.75">
      <c r="B84" s="267"/>
      <c r="C84" s="267"/>
      <c r="D84" s="267"/>
      <c r="E84" s="267"/>
      <c r="F84" s="267"/>
      <c r="G84" s="267"/>
      <c r="H84" s="267"/>
      <c r="I84" s="267"/>
    </row>
    <row r="85" spans="2:9" ht="12.75">
      <c r="B85" s="267"/>
      <c r="C85" s="267"/>
      <c r="D85" s="267"/>
      <c r="E85" s="267"/>
      <c r="F85" s="267"/>
      <c r="G85" s="267"/>
      <c r="H85" s="267"/>
      <c r="I85" s="267"/>
    </row>
    <row r="86" spans="2:9" ht="12.75">
      <c r="B86" s="267"/>
      <c r="C86" s="267"/>
      <c r="D86" s="267"/>
      <c r="E86" s="267"/>
      <c r="F86" s="267"/>
      <c r="G86" s="267"/>
      <c r="H86" s="267"/>
      <c r="I86" s="267"/>
    </row>
    <row r="87" spans="2:9" ht="12.75">
      <c r="B87" s="267"/>
      <c r="C87" s="267"/>
      <c r="D87" s="267"/>
      <c r="E87" s="267"/>
      <c r="F87" s="267"/>
      <c r="G87" s="267"/>
      <c r="H87" s="267"/>
      <c r="I87" s="267"/>
    </row>
    <row r="88" spans="2:9" ht="12.75">
      <c r="B88" s="267"/>
      <c r="C88" s="267"/>
      <c r="D88" s="267"/>
      <c r="E88" s="267"/>
      <c r="F88" s="267"/>
      <c r="G88" s="267"/>
      <c r="H88" s="267"/>
      <c r="I88" s="267"/>
    </row>
    <row r="89" spans="2:9" ht="12.75">
      <c r="B89" s="267"/>
      <c r="C89" s="267"/>
      <c r="D89" s="267"/>
      <c r="E89" s="267"/>
      <c r="F89" s="267"/>
      <c r="G89" s="267"/>
      <c r="H89" s="267"/>
      <c r="I89" s="267"/>
    </row>
    <row r="90" spans="2:9" ht="12.75">
      <c r="B90" s="267"/>
      <c r="C90" s="267"/>
      <c r="D90" s="267"/>
      <c r="E90" s="267"/>
      <c r="F90" s="267"/>
      <c r="G90" s="267"/>
      <c r="H90" s="267"/>
      <c r="I90" s="267"/>
    </row>
    <row r="91" spans="2:9" ht="12.75">
      <c r="B91" s="267"/>
      <c r="C91" s="267"/>
      <c r="D91" s="267"/>
      <c r="E91" s="267"/>
      <c r="F91" s="267"/>
      <c r="G91" s="267"/>
      <c r="H91" s="267"/>
      <c r="I91" s="267"/>
    </row>
    <row r="92" spans="2:9" ht="12.75">
      <c r="B92" s="267"/>
      <c r="C92" s="267"/>
      <c r="D92" s="267"/>
      <c r="E92" s="267"/>
      <c r="F92" s="267"/>
      <c r="G92" s="267"/>
      <c r="H92" s="267"/>
      <c r="I92" s="267"/>
    </row>
    <row r="93" spans="2:9" ht="12.75">
      <c r="B93" s="267"/>
      <c r="C93" s="267"/>
      <c r="D93" s="267"/>
      <c r="E93" s="267"/>
      <c r="F93" s="267"/>
      <c r="G93" s="267"/>
      <c r="H93" s="267"/>
      <c r="I93" s="267"/>
    </row>
    <row r="94" spans="2:9" ht="12.75">
      <c r="B94" s="267"/>
      <c r="C94" s="267"/>
      <c r="D94" s="267"/>
      <c r="E94" s="267"/>
      <c r="F94" s="267"/>
      <c r="G94" s="267"/>
      <c r="H94" s="267"/>
      <c r="I94" s="267"/>
    </row>
    <row r="95" spans="2:9" ht="12.75">
      <c r="B95" s="267"/>
      <c r="C95" s="267"/>
      <c r="D95" s="267"/>
      <c r="E95" s="267"/>
      <c r="F95" s="267"/>
      <c r="G95" s="267"/>
      <c r="H95" s="267"/>
      <c r="I95" s="267"/>
    </row>
    <row r="96" spans="2:9" ht="12.75">
      <c r="B96" s="267"/>
      <c r="C96" s="267"/>
      <c r="D96" s="267"/>
      <c r="E96" s="267"/>
      <c r="F96" s="267"/>
      <c r="G96" s="267"/>
      <c r="H96" s="267"/>
      <c r="I96" s="267"/>
    </row>
    <row r="97" spans="2:9" ht="12.75">
      <c r="B97" s="267"/>
      <c r="C97" s="267"/>
      <c r="D97" s="267"/>
      <c r="E97" s="267"/>
      <c r="F97" s="267"/>
      <c r="G97" s="267"/>
      <c r="H97" s="267"/>
      <c r="I97" s="267"/>
    </row>
    <row r="98" spans="2:9" ht="12.75">
      <c r="B98" s="267"/>
      <c r="C98" s="267"/>
      <c r="D98" s="267"/>
      <c r="E98" s="267"/>
      <c r="F98" s="267"/>
      <c r="G98" s="267"/>
      <c r="H98" s="267"/>
      <c r="I98" s="267"/>
    </row>
    <row r="99" spans="2:9" ht="12.75">
      <c r="B99" s="267"/>
      <c r="C99" s="267"/>
      <c r="D99" s="267"/>
      <c r="E99" s="267"/>
      <c r="F99" s="267"/>
      <c r="G99" s="267"/>
      <c r="H99" s="267"/>
      <c r="I99" s="267"/>
    </row>
    <row r="100" spans="2:9" ht="12.75">
      <c r="B100" s="267"/>
      <c r="C100" s="267"/>
      <c r="D100" s="267"/>
      <c r="E100" s="267"/>
      <c r="F100" s="267"/>
      <c r="G100" s="267"/>
      <c r="H100" s="267"/>
      <c r="I100" s="267"/>
    </row>
    <row r="101" spans="2:9" ht="12.75">
      <c r="B101" s="267"/>
      <c r="C101" s="267"/>
      <c r="D101" s="267"/>
      <c r="E101" s="267"/>
      <c r="F101" s="267"/>
      <c r="G101" s="267"/>
      <c r="H101" s="267"/>
      <c r="I101" s="267"/>
    </row>
    <row r="102" spans="2:9" ht="12.75">
      <c r="B102" s="267"/>
      <c r="C102" s="267"/>
      <c r="D102" s="267"/>
      <c r="E102" s="267"/>
      <c r="F102" s="267"/>
      <c r="G102" s="267"/>
      <c r="H102" s="267"/>
      <c r="I102" s="267"/>
    </row>
    <row r="103" spans="2:9" ht="12.75">
      <c r="B103" s="267"/>
      <c r="C103" s="267"/>
      <c r="D103" s="267"/>
      <c r="E103" s="267"/>
      <c r="F103" s="267"/>
      <c r="G103" s="267"/>
      <c r="H103" s="267"/>
      <c r="I103" s="267"/>
    </row>
    <row r="104" spans="2:9" ht="12.75">
      <c r="B104" s="267"/>
      <c r="C104" s="267"/>
      <c r="D104" s="267"/>
      <c r="E104" s="267"/>
      <c r="F104" s="267"/>
      <c r="G104" s="267"/>
      <c r="H104" s="267"/>
      <c r="I104" s="267"/>
    </row>
    <row r="105" spans="2:9" ht="12.75">
      <c r="B105" s="267"/>
      <c r="C105" s="267"/>
      <c r="D105" s="267"/>
      <c r="E105" s="267"/>
      <c r="F105" s="267"/>
      <c r="G105" s="267"/>
      <c r="H105" s="267"/>
      <c r="I105" s="267"/>
    </row>
    <row r="106" spans="2:9" ht="12.75">
      <c r="B106" s="267"/>
      <c r="C106" s="267"/>
      <c r="D106" s="267"/>
      <c r="E106" s="267"/>
      <c r="F106" s="267"/>
      <c r="G106" s="267"/>
      <c r="H106" s="267"/>
      <c r="I106" s="267"/>
    </row>
    <row r="107" spans="2:9" ht="12.75">
      <c r="B107" s="267"/>
      <c r="C107" s="267"/>
      <c r="D107" s="267"/>
      <c r="E107" s="267"/>
      <c r="F107" s="267"/>
      <c r="G107" s="267"/>
      <c r="H107" s="267"/>
      <c r="I107" s="267"/>
    </row>
    <row r="108" spans="2:9" ht="12.75">
      <c r="B108" s="267"/>
      <c r="C108" s="267"/>
      <c r="D108" s="267"/>
      <c r="E108" s="267"/>
      <c r="F108" s="267"/>
      <c r="G108" s="267"/>
      <c r="H108" s="267"/>
      <c r="I108" s="267"/>
    </row>
    <row r="109" spans="2:9" ht="12.75">
      <c r="B109" s="267"/>
      <c r="C109" s="267"/>
      <c r="D109" s="267"/>
      <c r="E109" s="267"/>
      <c r="F109" s="267"/>
      <c r="G109" s="267"/>
      <c r="H109" s="267"/>
      <c r="I109" s="267"/>
    </row>
    <row r="110" spans="2:9" ht="12.75">
      <c r="B110" s="267"/>
      <c r="C110" s="267"/>
      <c r="D110" s="267"/>
      <c r="E110" s="267"/>
      <c r="F110" s="267"/>
      <c r="G110" s="267"/>
      <c r="H110" s="267"/>
      <c r="I110" s="267"/>
    </row>
    <row r="111" spans="2:9" ht="12.75">
      <c r="B111" s="267"/>
      <c r="C111" s="267"/>
      <c r="D111" s="267"/>
      <c r="E111" s="267"/>
      <c r="F111" s="267"/>
      <c r="G111" s="267"/>
      <c r="H111" s="267"/>
      <c r="I111" s="267"/>
    </row>
    <row r="112" spans="2:9" ht="12.75">
      <c r="B112" s="267"/>
      <c r="C112" s="267"/>
      <c r="D112" s="267"/>
      <c r="E112" s="267"/>
      <c r="F112" s="267"/>
      <c r="G112" s="267"/>
      <c r="H112" s="267"/>
      <c r="I112" s="267"/>
    </row>
    <row r="113" spans="2:9" ht="12.75">
      <c r="B113" s="267"/>
      <c r="C113" s="267"/>
      <c r="D113" s="267"/>
      <c r="E113" s="267"/>
      <c r="F113" s="267"/>
      <c r="G113" s="267"/>
      <c r="H113" s="267"/>
      <c r="I113" s="267"/>
    </row>
    <row r="114" spans="2:9" ht="12.75">
      <c r="B114" s="267"/>
      <c r="C114" s="267"/>
      <c r="D114" s="267"/>
      <c r="E114" s="267"/>
      <c r="F114" s="267"/>
      <c r="G114" s="267"/>
      <c r="H114" s="267"/>
      <c r="I114" s="267"/>
    </row>
    <row r="115" spans="2:9" ht="12.75">
      <c r="B115" s="267"/>
      <c r="C115" s="267"/>
      <c r="D115" s="267"/>
      <c r="E115" s="267"/>
      <c r="F115" s="267"/>
      <c r="G115" s="267"/>
      <c r="H115" s="267"/>
      <c r="I115" s="267"/>
    </row>
    <row r="116" spans="2:9" ht="12.75">
      <c r="B116" s="267"/>
      <c r="C116" s="267"/>
      <c r="D116" s="267"/>
      <c r="E116" s="267"/>
      <c r="F116" s="267"/>
      <c r="G116" s="267"/>
      <c r="H116" s="267"/>
      <c r="I116" s="267"/>
    </row>
    <row r="117" spans="2:9" ht="12.75">
      <c r="B117" s="267"/>
      <c r="C117" s="267"/>
      <c r="D117" s="267"/>
      <c r="E117" s="267"/>
      <c r="F117" s="267"/>
      <c r="G117" s="267"/>
      <c r="H117" s="267"/>
      <c r="I117" s="267"/>
    </row>
    <row r="118" spans="2:9" ht="12.75">
      <c r="B118" s="267"/>
      <c r="C118" s="267"/>
      <c r="D118" s="267"/>
      <c r="E118" s="267"/>
      <c r="F118" s="267"/>
      <c r="G118" s="267"/>
      <c r="H118" s="267"/>
      <c r="I118" s="267"/>
    </row>
    <row r="119" spans="2:9" ht="12.75">
      <c r="B119" s="267"/>
      <c r="C119" s="267"/>
      <c r="D119" s="267"/>
      <c r="E119" s="267"/>
      <c r="F119" s="267"/>
      <c r="G119" s="267"/>
      <c r="H119" s="267"/>
      <c r="I119" s="267"/>
    </row>
    <row r="120" spans="2:9" ht="12.75">
      <c r="B120" s="267"/>
      <c r="C120" s="267"/>
      <c r="D120" s="267"/>
      <c r="E120" s="267"/>
      <c r="F120" s="267"/>
      <c r="G120" s="267"/>
      <c r="H120" s="267"/>
      <c r="I120" s="267"/>
    </row>
    <row r="121" spans="2:9" ht="12.75">
      <c r="B121" s="267"/>
      <c r="C121" s="267"/>
      <c r="D121" s="267"/>
      <c r="E121" s="267"/>
      <c r="F121" s="267"/>
      <c r="G121" s="267"/>
      <c r="H121" s="267"/>
      <c r="I121" s="267"/>
    </row>
    <row r="122" spans="2:9" ht="12.75">
      <c r="B122" s="267"/>
      <c r="C122" s="267"/>
      <c r="D122" s="267"/>
      <c r="E122" s="267"/>
      <c r="F122" s="267"/>
      <c r="G122" s="267"/>
      <c r="H122" s="267"/>
      <c r="I122" s="267"/>
    </row>
  </sheetData>
  <mergeCells count="5">
    <mergeCell ref="B7:I7"/>
    <mergeCell ref="B10:I10"/>
    <mergeCell ref="B38:I38"/>
    <mergeCell ref="A3:I3"/>
    <mergeCell ref="A4:I4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8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contribuzioni&amp;R57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J127"/>
  <sheetViews>
    <sheetView zoomScale="75" zoomScaleNormal="75" workbookViewId="0" topLeftCell="A1"/>
  </sheetViews>
  <sheetFormatPr defaultColWidth="10.28125" defaultRowHeight="12.75"/>
  <cols>
    <col min="1" max="1" width="27.7109375" style="253" customWidth="1"/>
    <col min="2" max="5" width="16.7109375" style="253" customWidth="1"/>
    <col min="6" max="6" width="2.7109375" style="253" customWidth="1"/>
    <col min="7" max="10" width="16.7109375" style="253" customWidth="1"/>
    <col min="11" max="11" width="2.7109375" style="253" customWidth="1"/>
    <col min="12" max="12" width="18.57421875" style="253" customWidth="1"/>
    <col min="13" max="13" width="17.57421875" style="253" customWidth="1"/>
    <col min="14" max="14" width="21.140625" style="253" customWidth="1"/>
    <col min="15" max="15" width="14.421875" style="253" customWidth="1"/>
    <col min="16" max="16" width="2.8515625" style="253" customWidth="1"/>
    <col min="17" max="17" width="19.421875" style="253" customWidth="1"/>
    <col min="18" max="18" width="17.140625" style="253" customWidth="1"/>
    <col min="19" max="19" width="17.421875" style="253" customWidth="1"/>
    <col min="20" max="20" width="12.7109375" style="253" customWidth="1"/>
    <col min="21" max="21" width="35.140625" style="253" customWidth="1"/>
    <col min="22" max="216" width="12.7109375" style="253" customWidth="1"/>
    <col min="217" max="16384" width="10.28125" style="253" customWidth="1"/>
  </cols>
  <sheetData>
    <row r="1" spans="1:11" ht="18.9" customHeight="1">
      <c r="A1" s="251" t="s">
        <v>222</v>
      </c>
      <c r="B1" s="251"/>
      <c r="C1" s="251"/>
      <c r="D1" s="251"/>
      <c r="E1" s="251"/>
      <c r="F1" s="251"/>
      <c r="G1" s="252"/>
      <c r="H1" s="252"/>
      <c r="I1" s="252"/>
      <c r="J1" s="252"/>
      <c r="K1" s="251"/>
    </row>
    <row r="2" spans="1:11" ht="18.9" customHeight="1">
      <c r="A2" s="251" t="s">
        <v>466</v>
      </c>
      <c r="B2" s="251"/>
      <c r="C2" s="251"/>
      <c r="D2" s="251"/>
      <c r="E2" s="251"/>
      <c r="F2" s="251"/>
      <c r="G2" s="252"/>
      <c r="H2" s="252"/>
      <c r="I2" s="252"/>
      <c r="J2" s="252"/>
      <c r="K2" s="251"/>
    </row>
    <row r="3" spans="1:11" ht="18.9" customHeight="1">
      <c r="A3" s="433" t="s">
        <v>346</v>
      </c>
      <c r="B3" s="251"/>
      <c r="C3" s="251"/>
      <c r="D3" s="251"/>
      <c r="E3" s="251"/>
      <c r="F3" s="251"/>
      <c r="G3" s="252"/>
      <c r="H3" s="252"/>
      <c r="I3" s="252"/>
      <c r="J3" s="252"/>
      <c r="K3" s="251"/>
    </row>
    <row r="4" spans="1:11" ht="18.9" customHeight="1">
      <c r="A4" s="433" t="s">
        <v>347</v>
      </c>
      <c r="B4" s="251"/>
      <c r="C4" s="251"/>
      <c r="D4" s="251"/>
      <c r="E4" s="251"/>
      <c r="F4" s="251"/>
      <c r="G4" s="252"/>
      <c r="H4" s="252"/>
      <c r="I4" s="252"/>
      <c r="J4" s="252"/>
      <c r="K4" s="251"/>
    </row>
    <row r="5" spans="1:11" ht="18.9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2:11" ht="18.9" customHeight="1" thickBot="1">
      <c r="B6" s="269"/>
      <c r="C6" s="252"/>
      <c r="D6" s="252"/>
      <c r="E6" s="252"/>
      <c r="F6" s="252"/>
      <c r="G6" s="269"/>
      <c r="H6" s="252"/>
      <c r="I6" s="252"/>
      <c r="J6" s="252"/>
      <c r="K6" s="252"/>
    </row>
    <row r="7" spans="1:21" ht="18.9" customHeight="1">
      <c r="A7" s="254">
        <f>U7</f>
        <v>27</v>
      </c>
      <c r="B7" s="276" t="s">
        <v>223</v>
      </c>
      <c r="C7" s="688" t="s">
        <v>224</v>
      </c>
      <c r="D7" s="689"/>
      <c r="E7" s="690"/>
      <c r="F7" s="294"/>
      <c r="G7" s="276" t="s">
        <v>223</v>
      </c>
      <c r="H7" s="688" t="s">
        <v>224</v>
      </c>
      <c r="I7" s="689"/>
      <c r="J7" s="690"/>
      <c r="K7" s="294"/>
      <c r="L7" s="307" t="s">
        <v>131</v>
      </c>
      <c r="M7" s="688" t="s">
        <v>132</v>
      </c>
      <c r="N7" s="689"/>
      <c r="O7" s="690"/>
      <c r="P7" s="315"/>
      <c r="Q7" s="308" t="s">
        <v>131</v>
      </c>
      <c r="R7" s="688" t="s">
        <v>132</v>
      </c>
      <c r="S7" s="689"/>
      <c r="T7" s="690"/>
      <c r="U7" s="513">
        <v>27</v>
      </c>
    </row>
    <row r="8" spans="1:21" ht="18.9" customHeight="1">
      <c r="A8" s="256"/>
      <c r="B8" s="277" t="s">
        <v>225</v>
      </c>
      <c r="C8" s="284"/>
      <c r="D8" s="287"/>
      <c r="E8" s="278"/>
      <c r="F8" s="291"/>
      <c r="G8" s="277" t="s">
        <v>225</v>
      </c>
      <c r="H8" s="284"/>
      <c r="I8" s="287"/>
      <c r="J8" s="278"/>
      <c r="K8" s="291"/>
      <c r="L8" s="309" t="s">
        <v>133</v>
      </c>
      <c r="M8" s="311"/>
      <c r="N8" s="311"/>
      <c r="O8" s="302"/>
      <c r="P8" s="303"/>
      <c r="Q8" s="309" t="s">
        <v>133</v>
      </c>
      <c r="R8" s="316"/>
      <c r="S8" s="316"/>
      <c r="T8" s="317"/>
      <c r="U8" s="298"/>
    </row>
    <row r="9" spans="2:21" ht="18.9" customHeight="1">
      <c r="B9" s="279" t="s">
        <v>226</v>
      </c>
      <c r="C9" s="285" t="s">
        <v>227</v>
      </c>
      <c r="D9" s="288"/>
      <c r="E9" s="280"/>
      <c r="F9" s="292"/>
      <c r="G9" s="279" t="s">
        <v>226</v>
      </c>
      <c r="H9" s="285" t="s">
        <v>227</v>
      </c>
      <c r="I9" s="288"/>
      <c r="J9" s="280"/>
      <c r="K9" s="292"/>
      <c r="L9" s="309" t="s">
        <v>134</v>
      </c>
      <c r="M9" s="312" t="s">
        <v>135</v>
      </c>
      <c r="N9" s="312"/>
      <c r="O9" s="281"/>
      <c r="P9" s="304"/>
      <c r="Q9" s="309" t="s">
        <v>134</v>
      </c>
      <c r="R9" s="312" t="s">
        <v>135</v>
      </c>
      <c r="S9" s="312"/>
      <c r="T9" s="297"/>
      <c r="U9" s="298"/>
    </row>
    <row r="10" spans="1:20" ht="18.9" customHeight="1">
      <c r="A10" s="255"/>
      <c r="B10" s="279" t="s">
        <v>228</v>
      </c>
      <c r="C10" s="285" t="s">
        <v>229</v>
      </c>
      <c r="D10" s="289" t="s">
        <v>13</v>
      </c>
      <c r="E10" s="297" t="s">
        <v>230</v>
      </c>
      <c r="F10" s="293"/>
      <c r="G10" s="279" t="s">
        <v>228</v>
      </c>
      <c r="H10" s="285" t="s">
        <v>229</v>
      </c>
      <c r="I10" s="289" t="s">
        <v>13</v>
      </c>
      <c r="J10" s="281" t="s">
        <v>230</v>
      </c>
      <c r="K10" s="292"/>
      <c r="L10" s="309" t="s">
        <v>137</v>
      </c>
      <c r="M10" s="312" t="s">
        <v>138</v>
      </c>
      <c r="N10" s="312" t="s">
        <v>14</v>
      </c>
      <c r="O10" s="297" t="s">
        <v>230</v>
      </c>
      <c r="P10" s="305"/>
      <c r="Q10" s="309" t="s">
        <v>137</v>
      </c>
      <c r="R10" s="312" t="s">
        <v>138</v>
      </c>
      <c r="S10" s="312" t="s">
        <v>14</v>
      </c>
      <c r="T10" s="297" t="s">
        <v>230</v>
      </c>
    </row>
    <row r="11" spans="1:21" ht="18.9" customHeight="1" thickBot="1">
      <c r="A11" s="256"/>
      <c r="B11" s="282" t="s">
        <v>231</v>
      </c>
      <c r="C11" s="286" t="s">
        <v>232</v>
      </c>
      <c r="D11" s="290"/>
      <c r="E11" s="283"/>
      <c r="F11" s="292"/>
      <c r="G11" s="282" t="s">
        <v>231</v>
      </c>
      <c r="H11" s="286" t="s">
        <v>232</v>
      </c>
      <c r="I11" s="290"/>
      <c r="J11" s="283"/>
      <c r="K11" s="292"/>
      <c r="L11" s="310" t="s">
        <v>139</v>
      </c>
      <c r="M11" s="313" t="s">
        <v>140</v>
      </c>
      <c r="N11" s="314"/>
      <c r="O11" s="306"/>
      <c r="P11" s="304"/>
      <c r="Q11" s="310" t="s">
        <v>139</v>
      </c>
      <c r="R11" s="313" t="s">
        <v>140</v>
      </c>
      <c r="S11" s="314"/>
      <c r="T11" s="318"/>
      <c r="U11" s="300"/>
    </row>
    <row r="12" spans="1:21" ht="18.9" customHeight="1">
      <c r="A12" s="255" t="s">
        <v>10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99" t="s">
        <v>136</v>
      </c>
    </row>
    <row r="13" spans="1:21" ht="18.9" customHeight="1">
      <c r="A13" s="256"/>
      <c r="B13" s="677" t="s">
        <v>126</v>
      </c>
      <c r="C13" s="678"/>
      <c r="D13" s="678"/>
      <c r="E13" s="679"/>
      <c r="F13" s="295"/>
      <c r="G13" s="677" t="s">
        <v>127</v>
      </c>
      <c r="H13" s="678"/>
      <c r="I13" s="678"/>
      <c r="J13" s="679"/>
      <c r="K13" s="295"/>
      <c r="L13" s="677" t="s">
        <v>141</v>
      </c>
      <c r="M13" s="678"/>
      <c r="N13" s="678"/>
      <c r="O13" s="679"/>
      <c r="P13" s="295"/>
      <c r="Q13" s="677" t="s">
        <v>142</v>
      </c>
      <c r="R13" s="678"/>
      <c r="S13" s="678"/>
      <c r="T13" s="679"/>
      <c r="U13" s="298"/>
    </row>
    <row r="14" spans="1:21" ht="18.9" customHeight="1">
      <c r="A14" s="270" t="s">
        <v>38</v>
      </c>
      <c r="B14" s="446">
        <v>3000</v>
      </c>
      <c r="C14" s="446">
        <v>722</v>
      </c>
      <c r="D14" s="446">
        <v>255</v>
      </c>
      <c r="E14" s="446">
        <f>C14+D14</f>
        <v>977</v>
      </c>
      <c r="F14" s="446"/>
      <c r="G14" s="446">
        <v>6200</v>
      </c>
      <c r="H14" s="446">
        <v>1308</v>
      </c>
      <c r="I14" s="446">
        <v>527</v>
      </c>
      <c r="J14" s="446">
        <f>H14+I14</f>
        <v>1835</v>
      </c>
      <c r="K14" s="446"/>
      <c r="L14" s="446">
        <v>9300</v>
      </c>
      <c r="M14" s="446">
        <v>1876</v>
      </c>
      <c r="N14" s="446">
        <v>790</v>
      </c>
      <c r="O14" s="446">
        <v>2666</v>
      </c>
      <c r="P14" s="446">
        <v>0</v>
      </c>
      <c r="Q14" s="446">
        <v>12500</v>
      </c>
      <c r="R14" s="446">
        <v>2462</v>
      </c>
      <c r="S14" s="446">
        <v>1062</v>
      </c>
      <c r="T14" s="446">
        <v>3524</v>
      </c>
      <c r="U14" s="301" t="s">
        <v>203</v>
      </c>
    </row>
    <row r="15" spans="1:21" ht="18.9" customHeight="1">
      <c r="A15" s="271" t="s">
        <v>39</v>
      </c>
      <c r="B15" s="447">
        <v>3400</v>
      </c>
      <c r="C15" s="447">
        <v>252.54999999999998</v>
      </c>
      <c r="D15" s="447">
        <v>289</v>
      </c>
      <c r="E15" s="446">
        <f aca="true" t="shared" si="0" ref="E15:E39">C15+D15</f>
        <v>541.55</v>
      </c>
      <c r="F15" s="446"/>
      <c r="G15" s="447">
        <v>6900</v>
      </c>
      <c r="H15" s="447">
        <v>512.5</v>
      </c>
      <c r="I15" s="447">
        <v>586.5</v>
      </c>
      <c r="J15" s="446">
        <f aca="true" t="shared" si="1" ref="J15:J39">H15+I15</f>
        <v>1099</v>
      </c>
      <c r="K15" s="446"/>
      <c r="L15" s="446">
        <v>10300</v>
      </c>
      <c r="M15" s="446">
        <v>787.3000000000001</v>
      </c>
      <c r="N15" s="446">
        <v>875.5</v>
      </c>
      <c r="O15" s="446">
        <v>1662.8000000000002</v>
      </c>
      <c r="P15" s="446">
        <v>0</v>
      </c>
      <c r="Q15" s="446">
        <v>13500</v>
      </c>
      <c r="R15" s="446">
        <v>1262.65</v>
      </c>
      <c r="S15" s="446">
        <v>1147.5</v>
      </c>
      <c r="T15" s="446">
        <v>2410.15</v>
      </c>
      <c r="U15" s="301" t="s">
        <v>204</v>
      </c>
    </row>
    <row r="16" spans="1:21" ht="18.9" customHeight="1">
      <c r="A16" s="271" t="s">
        <v>40</v>
      </c>
      <c r="B16" s="447">
        <v>3300</v>
      </c>
      <c r="C16" s="447">
        <v>358.2</v>
      </c>
      <c r="D16" s="447">
        <v>280.5</v>
      </c>
      <c r="E16" s="446">
        <f t="shared" si="0"/>
        <v>638.7</v>
      </c>
      <c r="F16" s="446"/>
      <c r="G16" s="447">
        <v>6900</v>
      </c>
      <c r="H16" s="447">
        <v>552.5999999999999</v>
      </c>
      <c r="I16" s="447">
        <v>586.5</v>
      </c>
      <c r="J16" s="446">
        <f t="shared" si="1"/>
        <v>1139.1</v>
      </c>
      <c r="K16" s="446"/>
      <c r="L16" s="446">
        <v>10400</v>
      </c>
      <c r="M16" s="446">
        <v>741.5999999999999</v>
      </c>
      <c r="N16" s="446">
        <v>884</v>
      </c>
      <c r="O16" s="446">
        <v>1625.6</v>
      </c>
      <c r="P16" s="446">
        <v>0</v>
      </c>
      <c r="Q16" s="446">
        <v>13900</v>
      </c>
      <c r="R16" s="446">
        <v>930.6</v>
      </c>
      <c r="S16" s="446">
        <v>1181.5</v>
      </c>
      <c r="T16" s="446">
        <v>2112.1</v>
      </c>
      <c r="U16" s="301" t="s">
        <v>205</v>
      </c>
    </row>
    <row r="17" spans="1:21" ht="18.9" customHeight="1">
      <c r="A17" s="271" t="s">
        <v>41</v>
      </c>
      <c r="B17" s="447">
        <v>3400</v>
      </c>
      <c r="C17" s="447">
        <v>317.12744000000004</v>
      </c>
      <c r="D17" s="447">
        <v>289</v>
      </c>
      <c r="E17" s="446">
        <f t="shared" si="0"/>
        <v>606.12744</v>
      </c>
      <c r="F17" s="446"/>
      <c r="G17" s="447">
        <v>6800</v>
      </c>
      <c r="H17" s="447">
        <v>633.2648800000001</v>
      </c>
      <c r="I17" s="447">
        <v>578</v>
      </c>
      <c r="J17" s="446">
        <f t="shared" si="1"/>
        <v>1211.2648800000002</v>
      </c>
      <c r="K17" s="446"/>
      <c r="L17" s="446">
        <v>10200</v>
      </c>
      <c r="M17" s="446">
        <v>949.4023200000001</v>
      </c>
      <c r="N17" s="446">
        <v>867</v>
      </c>
      <c r="O17" s="446">
        <v>1816.4023200000001</v>
      </c>
      <c r="P17" s="446">
        <v>0</v>
      </c>
      <c r="Q17" s="446">
        <v>13600</v>
      </c>
      <c r="R17" s="446">
        <v>1265.5397600000001</v>
      </c>
      <c r="S17" s="446">
        <v>1156</v>
      </c>
      <c r="T17" s="446">
        <v>2421.53976</v>
      </c>
      <c r="U17" s="301" t="s">
        <v>41</v>
      </c>
    </row>
    <row r="18" spans="1:21" ht="18.9" customHeight="1">
      <c r="A18" s="271" t="s">
        <v>42</v>
      </c>
      <c r="B18" s="447">
        <v>3400</v>
      </c>
      <c r="C18" s="447">
        <v>277.7</v>
      </c>
      <c r="D18" s="447">
        <v>289</v>
      </c>
      <c r="E18" s="446">
        <f t="shared" si="0"/>
        <v>566.7</v>
      </c>
      <c r="F18" s="446"/>
      <c r="G18" s="447">
        <v>6800</v>
      </c>
      <c r="H18" s="447">
        <v>555.4</v>
      </c>
      <c r="I18" s="447">
        <v>578</v>
      </c>
      <c r="J18" s="446">
        <f t="shared" si="1"/>
        <v>1133.4</v>
      </c>
      <c r="K18" s="446"/>
      <c r="L18" s="446">
        <v>10300</v>
      </c>
      <c r="M18" s="446">
        <v>841.25</v>
      </c>
      <c r="N18" s="446">
        <v>875.5</v>
      </c>
      <c r="O18" s="446">
        <v>1716.75</v>
      </c>
      <c r="P18" s="446">
        <v>0</v>
      </c>
      <c r="Q18" s="446">
        <v>13700</v>
      </c>
      <c r="R18" s="446">
        <v>1118.95</v>
      </c>
      <c r="S18" s="446">
        <v>1164.5</v>
      </c>
      <c r="T18" s="446">
        <v>2283.45</v>
      </c>
      <c r="U18" s="301" t="s">
        <v>42</v>
      </c>
    </row>
    <row r="19" spans="1:21" ht="18.9" customHeight="1">
      <c r="A19" s="271" t="s">
        <v>182</v>
      </c>
      <c r="B19" s="447">
        <v>3226</v>
      </c>
      <c r="C19" s="447">
        <v>500</v>
      </c>
      <c r="D19" s="447">
        <v>274</v>
      </c>
      <c r="E19" s="446">
        <f t="shared" si="0"/>
        <v>774</v>
      </c>
      <c r="F19" s="446"/>
      <c r="G19" s="447">
        <v>6800</v>
      </c>
      <c r="H19" s="447">
        <v>608</v>
      </c>
      <c r="I19" s="447">
        <v>578</v>
      </c>
      <c r="J19" s="446">
        <f t="shared" si="1"/>
        <v>1186</v>
      </c>
      <c r="K19" s="446"/>
      <c r="L19" s="446">
        <v>10300</v>
      </c>
      <c r="M19" s="446">
        <v>818</v>
      </c>
      <c r="N19" s="446">
        <v>875.5</v>
      </c>
      <c r="O19" s="446">
        <v>1693.5</v>
      </c>
      <c r="P19" s="446">
        <v>0</v>
      </c>
      <c r="Q19" s="446">
        <v>13800</v>
      </c>
      <c r="R19" s="446">
        <v>1028</v>
      </c>
      <c r="S19" s="446">
        <v>1173</v>
      </c>
      <c r="T19" s="446">
        <v>2201</v>
      </c>
      <c r="U19" s="301" t="s">
        <v>182</v>
      </c>
    </row>
    <row r="20" spans="1:21" ht="18.9" customHeight="1">
      <c r="A20" s="271" t="s">
        <v>183</v>
      </c>
      <c r="B20" s="447">
        <v>3226</v>
      </c>
      <c r="C20" s="447">
        <v>500</v>
      </c>
      <c r="D20" s="447">
        <v>274</v>
      </c>
      <c r="E20" s="446">
        <f t="shared" si="0"/>
        <v>774</v>
      </c>
      <c r="F20" s="446"/>
      <c r="G20" s="447">
        <v>6912</v>
      </c>
      <c r="H20" s="447">
        <v>500</v>
      </c>
      <c r="I20" s="447">
        <v>588</v>
      </c>
      <c r="J20" s="446">
        <f t="shared" si="1"/>
        <v>1088</v>
      </c>
      <c r="K20" s="446"/>
      <c r="L20" s="446">
        <v>10472</v>
      </c>
      <c r="M20" s="446">
        <v>638</v>
      </c>
      <c r="N20" s="446">
        <v>890</v>
      </c>
      <c r="O20" s="446">
        <v>1528</v>
      </c>
      <c r="P20" s="446">
        <v>0</v>
      </c>
      <c r="Q20" s="446">
        <v>13965</v>
      </c>
      <c r="R20" s="446">
        <v>848</v>
      </c>
      <c r="S20" s="446">
        <v>1187</v>
      </c>
      <c r="T20" s="446">
        <v>2035</v>
      </c>
      <c r="U20" s="301" t="s">
        <v>183</v>
      </c>
    </row>
    <row r="21" spans="1:21" ht="18.9" customHeight="1">
      <c r="A21" s="271" t="s">
        <v>184</v>
      </c>
      <c r="B21" s="447">
        <v>3300</v>
      </c>
      <c r="C21" s="447">
        <v>370</v>
      </c>
      <c r="D21" s="447">
        <v>280</v>
      </c>
      <c r="E21" s="446">
        <f t="shared" si="0"/>
        <v>650</v>
      </c>
      <c r="F21" s="446"/>
      <c r="G21" s="447">
        <v>6700</v>
      </c>
      <c r="H21" s="447">
        <v>752</v>
      </c>
      <c r="I21" s="447">
        <v>569</v>
      </c>
      <c r="J21" s="446">
        <f t="shared" si="1"/>
        <v>1321</v>
      </c>
      <c r="K21" s="446"/>
      <c r="L21" s="446">
        <v>10000</v>
      </c>
      <c r="M21" s="446">
        <v>1122</v>
      </c>
      <c r="N21" s="446">
        <v>850</v>
      </c>
      <c r="O21" s="446">
        <v>1972</v>
      </c>
      <c r="P21" s="446">
        <v>0</v>
      </c>
      <c r="Q21" s="446">
        <v>13400</v>
      </c>
      <c r="R21" s="446">
        <v>1504</v>
      </c>
      <c r="S21" s="446">
        <v>1139</v>
      </c>
      <c r="T21" s="446">
        <v>2643</v>
      </c>
      <c r="U21" s="301" t="s">
        <v>206</v>
      </c>
    </row>
    <row r="22" spans="1:21" ht="18.9" customHeight="1">
      <c r="A22" s="271" t="s">
        <v>185</v>
      </c>
      <c r="B22" s="447">
        <v>3500</v>
      </c>
      <c r="C22" s="447">
        <v>232</v>
      </c>
      <c r="D22" s="447">
        <v>297.5</v>
      </c>
      <c r="E22" s="446">
        <f t="shared" si="0"/>
        <v>529.5</v>
      </c>
      <c r="F22" s="446"/>
      <c r="G22" s="447">
        <v>7000</v>
      </c>
      <c r="H22" s="447">
        <v>389</v>
      </c>
      <c r="I22" s="447">
        <v>595</v>
      </c>
      <c r="J22" s="446">
        <f t="shared" si="1"/>
        <v>984</v>
      </c>
      <c r="K22" s="446"/>
      <c r="L22" s="446">
        <v>10500</v>
      </c>
      <c r="M22" s="446">
        <v>546</v>
      </c>
      <c r="N22" s="446">
        <v>892.5</v>
      </c>
      <c r="O22" s="446">
        <v>1438.5</v>
      </c>
      <c r="P22" s="446">
        <v>0</v>
      </c>
      <c r="Q22" s="446">
        <v>14100</v>
      </c>
      <c r="R22" s="446">
        <v>708</v>
      </c>
      <c r="S22" s="446">
        <v>1198.5</v>
      </c>
      <c r="T22" s="446">
        <v>1906.5</v>
      </c>
      <c r="U22" s="301" t="s">
        <v>207</v>
      </c>
    </row>
    <row r="23" spans="1:21" ht="18.9" customHeight="1">
      <c r="A23" s="271" t="s">
        <v>186</v>
      </c>
      <c r="B23" s="447">
        <v>3200</v>
      </c>
      <c r="C23" s="447">
        <v>551.45</v>
      </c>
      <c r="D23" s="447">
        <v>272</v>
      </c>
      <c r="E23" s="446">
        <f t="shared" si="0"/>
        <v>823.45</v>
      </c>
      <c r="F23" s="446"/>
      <c r="G23" s="447">
        <v>6600</v>
      </c>
      <c r="H23" s="447">
        <v>818.9000000000001</v>
      </c>
      <c r="I23" s="447">
        <v>561</v>
      </c>
      <c r="J23" s="446">
        <f t="shared" si="1"/>
        <v>1379.9</v>
      </c>
      <c r="K23" s="446"/>
      <c r="L23" s="446">
        <v>10100</v>
      </c>
      <c r="M23" s="446">
        <v>1094.25</v>
      </c>
      <c r="N23" s="446">
        <v>858.5</v>
      </c>
      <c r="O23" s="446">
        <v>1952.75</v>
      </c>
      <c r="P23" s="446">
        <v>0</v>
      </c>
      <c r="Q23" s="446">
        <v>13500</v>
      </c>
      <c r="R23" s="446">
        <v>1361.7</v>
      </c>
      <c r="S23" s="446">
        <v>1147.5</v>
      </c>
      <c r="T23" s="446">
        <v>2509.2</v>
      </c>
      <c r="U23" s="301" t="s">
        <v>208</v>
      </c>
    </row>
    <row r="24" spans="1:21" ht="18.9" customHeight="1">
      <c r="A24" s="271" t="s">
        <v>187</v>
      </c>
      <c r="B24" s="447">
        <v>3300</v>
      </c>
      <c r="C24" s="447">
        <v>458</v>
      </c>
      <c r="D24" s="447">
        <v>280.5</v>
      </c>
      <c r="E24" s="446">
        <f t="shared" si="0"/>
        <v>738.5</v>
      </c>
      <c r="F24" s="446"/>
      <c r="G24" s="447">
        <v>6700</v>
      </c>
      <c r="H24" s="447">
        <v>767.1500000000001</v>
      </c>
      <c r="I24" s="447">
        <v>569.5</v>
      </c>
      <c r="J24" s="446">
        <f t="shared" si="1"/>
        <v>1336.65</v>
      </c>
      <c r="K24" s="446"/>
      <c r="L24" s="446">
        <v>10000</v>
      </c>
      <c r="M24" s="446">
        <v>1145</v>
      </c>
      <c r="N24" s="446">
        <v>850</v>
      </c>
      <c r="O24" s="446">
        <v>1995</v>
      </c>
      <c r="P24" s="446">
        <v>0</v>
      </c>
      <c r="Q24" s="446">
        <v>13300</v>
      </c>
      <c r="R24" s="446">
        <v>1522.85</v>
      </c>
      <c r="S24" s="446">
        <v>1130.5</v>
      </c>
      <c r="T24" s="446">
        <v>2653.35</v>
      </c>
      <c r="U24" s="301" t="s">
        <v>467</v>
      </c>
    </row>
    <row r="25" spans="1:21" ht="18.9" customHeight="1">
      <c r="A25" s="271" t="s">
        <v>188</v>
      </c>
      <c r="B25" s="447">
        <v>2900</v>
      </c>
      <c r="C25" s="447">
        <v>902</v>
      </c>
      <c r="D25" s="447">
        <v>246.5</v>
      </c>
      <c r="E25" s="446">
        <f t="shared" si="0"/>
        <v>1148.5</v>
      </c>
      <c r="F25" s="446"/>
      <c r="G25" s="447">
        <v>5900</v>
      </c>
      <c r="H25" s="447">
        <v>1528</v>
      </c>
      <c r="I25" s="447">
        <v>501.5</v>
      </c>
      <c r="J25" s="446">
        <f t="shared" si="1"/>
        <v>2029.5</v>
      </c>
      <c r="K25" s="446"/>
      <c r="L25" s="446">
        <v>8900</v>
      </c>
      <c r="M25" s="446">
        <v>2305</v>
      </c>
      <c r="N25" s="446">
        <v>756.5</v>
      </c>
      <c r="O25" s="446">
        <v>3061.5</v>
      </c>
      <c r="P25" s="446">
        <v>0</v>
      </c>
      <c r="Q25" s="446">
        <v>12100</v>
      </c>
      <c r="R25" s="446">
        <v>2945</v>
      </c>
      <c r="S25" s="446">
        <v>1028.5</v>
      </c>
      <c r="T25" s="446">
        <v>3973.5</v>
      </c>
      <c r="U25" s="301" t="s">
        <v>210</v>
      </c>
    </row>
    <row r="26" spans="1:21" ht="18.9" customHeight="1">
      <c r="A26" s="271" t="s">
        <v>189</v>
      </c>
      <c r="B26" s="447">
        <v>3100</v>
      </c>
      <c r="C26" s="447">
        <v>625.3</v>
      </c>
      <c r="D26" s="447">
        <v>263.5</v>
      </c>
      <c r="E26" s="446">
        <f t="shared" si="0"/>
        <v>888.8</v>
      </c>
      <c r="F26" s="446"/>
      <c r="G26" s="447">
        <v>6400</v>
      </c>
      <c r="H26" s="447">
        <v>998.2</v>
      </c>
      <c r="I26" s="447">
        <v>544</v>
      </c>
      <c r="J26" s="446">
        <f t="shared" si="1"/>
        <v>1542.2</v>
      </c>
      <c r="K26" s="446"/>
      <c r="L26" s="446">
        <v>9800</v>
      </c>
      <c r="M26" s="446">
        <v>1382.4</v>
      </c>
      <c r="N26" s="446">
        <v>833</v>
      </c>
      <c r="O26" s="446">
        <v>2215.4</v>
      </c>
      <c r="P26" s="446">
        <v>0</v>
      </c>
      <c r="Q26" s="446">
        <v>13100</v>
      </c>
      <c r="R26" s="446">
        <v>1755.3</v>
      </c>
      <c r="S26" s="446">
        <v>1113.5</v>
      </c>
      <c r="T26" s="446">
        <v>2868.8</v>
      </c>
      <c r="U26" s="301" t="s">
        <v>189</v>
      </c>
    </row>
    <row r="27" spans="1:21" ht="18.9" customHeight="1">
      <c r="A27" s="271" t="s">
        <v>190</v>
      </c>
      <c r="B27" s="447">
        <v>3200</v>
      </c>
      <c r="C27" s="447">
        <v>546</v>
      </c>
      <c r="D27" s="447">
        <v>272</v>
      </c>
      <c r="E27" s="446">
        <f t="shared" si="0"/>
        <v>818</v>
      </c>
      <c r="F27" s="446"/>
      <c r="G27" s="447">
        <v>6500</v>
      </c>
      <c r="H27" s="447">
        <v>893</v>
      </c>
      <c r="I27" s="447">
        <v>553</v>
      </c>
      <c r="J27" s="446">
        <f t="shared" si="1"/>
        <v>1446</v>
      </c>
      <c r="K27" s="446"/>
      <c r="L27" s="446">
        <v>9900</v>
      </c>
      <c r="M27" s="446">
        <v>1250</v>
      </c>
      <c r="N27" s="446">
        <v>842</v>
      </c>
      <c r="O27" s="446">
        <v>2092</v>
      </c>
      <c r="P27" s="446">
        <v>0</v>
      </c>
      <c r="Q27" s="446">
        <v>13300</v>
      </c>
      <c r="R27" s="446">
        <v>1607</v>
      </c>
      <c r="S27" s="446">
        <v>1131</v>
      </c>
      <c r="T27" s="446">
        <v>2738</v>
      </c>
      <c r="U27" s="301" t="s">
        <v>468</v>
      </c>
    </row>
    <row r="28" spans="1:21" ht="18.9" customHeight="1">
      <c r="A28" s="271" t="s">
        <v>191</v>
      </c>
      <c r="B28" s="447">
        <v>3200</v>
      </c>
      <c r="C28" s="447">
        <v>492</v>
      </c>
      <c r="D28" s="447">
        <v>272</v>
      </c>
      <c r="E28" s="446">
        <f t="shared" si="0"/>
        <v>764</v>
      </c>
      <c r="F28" s="446"/>
      <c r="G28" s="447">
        <v>6700</v>
      </c>
      <c r="H28" s="447">
        <v>702</v>
      </c>
      <c r="I28" s="447">
        <v>569.5</v>
      </c>
      <c r="J28" s="446">
        <f t="shared" si="1"/>
        <v>1271.5</v>
      </c>
      <c r="K28" s="446"/>
      <c r="L28" s="446">
        <v>10200</v>
      </c>
      <c r="M28" s="446">
        <v>912</v>
      </c>
      <c r="N28" s="446">
        <v>867</v>
      </c>
      <c r="O28" s="446">
        <v>1779</v>
      </c>
      <c r="P28" s="446">
        <v>0</v>
      </c>
      <c r="Q28" s="446">
        <v>13700</v>
      </c>
      <c r="R28" s="446">
        <v>1122</v>
      </c>
      <c r="S28" s="446">
        <v>1164.5</v>
      </c>
      <c r="T28" s="446">
        <v>2286.5</v>
      </c>
      <c r="U28" s="301" t="s">
        <v>212</v>
      </c>
    </row>
    <row r="29" spans="1:21" ht="18.9" customHeight="1">
      <c r="A29" s="271" t="s">
        <v>192</v>
      </c>
      <c r="B29" s="447">
        <v>3200</v>
      </c>
      <c r="C29" s="447">
        <v>500</v>
      </c>
      <c r="D29" s="447">
        <v>272</v>
      </c>
      <c r="E29" s="446">
        <f t="shared" si="0"/>
        <v>772</v>
      </c>
      <c r="F29" s="446"/>
      <c r="G29" s="447">
        <v>6900</v>
      </c>
      <c r="H29" s="447">
        <v>552</v>
      </c>
      <c r="I29" s="447">
        <v>586.5</v>
      </c>
      <c r="J29" s="446">
        <f t="shared" si="1"/>
        <v>1138.5</v>
      </c>
      <c r="K29" s="446"/>
      <c r="L29" s="446">
        <v>10300</v>
      </c>
      <c r="M29" s="446">
        <v>824</v>
      </c>
      <c r="N29" s="446">
        <v>875.5</v>
      </c>
      <c r="O29" s="446">
        <v>1699.5</v>
      </c>
      <c r="P29" s="446">
        <v>0</v>
      </c>
      <c r="Q29" s="446">
        <v>13700</v>
      </c>
      <c r="R29" s="446">
        <v>1096</v>
      </c>
      <c r="S29" s="446">
        <v>1164.5</v>
      </c>
      <c r="T29" s="446">
        <v>2260.5</v>
      </c>
      <c r="U29" s="301" t="s">
        <v>469</v>
      </c>
    </row>
    <row r="30" spans="1:21" ht="18.9" customHeight="1">
      <c r="A30" s="271" t="s">
        <v>128</v>
      </c>
      <c r="B30" s="447">
        <v>3300</v>
      </c>
      <c r="C30" s="447">
        <v>402</v>
      </c>
      <c r="D30" s="447">
        <v>280.5</v>
      </c>
      <c r="E30" s="446">
        <f t="shared" si="0"/>
        <v>682.5</v>
      </c>
      <c r="F30" s="446"/>
      <c r="G30" s="447">
        <v>6600</v>
      </c>
      <c r="H30" s="447">
        <v>804</v>
      </c>
      <c r="I30" s="447">
        <v>561</v>
      </c>
      <c r="J30" s="446">
        <f t="shared" si="1"/>
        <v>1365</v>
      </c>
      <c r="K30" s="446"/>
      <c r="L30" s="446">
        <v>9900</v>
      </c>
      <c r="M30" s="446">
        <v>1207</v>
      </c>
      <c r="N30" s="446">
        <v>841.5</v>
      </c>
      <c r="O30" s="446">
        <v>2048.5</v>
      </c>
      <c r="P30" s="446">
        <v>0</v>
      </c>
      <c r="Q30" s="446">
        <v>13200</v>
      </c>
      <c r="R30" s="446">
        <v>1609</v>
      </c>
      <c r="S30" s="446">
        <v>1122</v>
      </c>
      <c r="T30" s="446">
        <v>2731</v>
      </c>
      <c r="U30" s="301" t="s">
        <v>213</v>
      </c>
    </row>
    <row r="31" spans="1:21" ht="18.9" customHeight="1">
      <c r="A31" s="271" t="s">
        <v>194</v>
      </c>
      <c r="B31" s="447">
        <v>2900</v>
      </c>
      <c r="C31" s="447">
        <v>817</v>
      </c>
      <c r="D31" s="447">
        <v>247</v>
      </c>
      <c r="E31" s="446">
        <f t="shared" si="0"/>
        <v>1064</v>
      </c>
      <c r="F31" s="446"/>
      <c r="G31" s="447">
        <v>6300</v>
      </c>
      <c r="H31" s="447">
        <v>1209</v>
      </c>
      <c r="I31" s="447">
        <v>536</v>
      </c>
      <c r="J31" s="446">
        <f t="shared" si="1"/>
        <v>1745</v>
      </c>
      <c r="K31" s="446"/>
      <c r="L31" s="446">
        <v>9600</v>
      </c>
      <c r="M31" s="446">
        <v>1588</v>
      </c>
      <c r="N31" s="446">
        <v>816</v>
      </c>
      <c r="O31" s="446">
        <v>2404</v>
      </c>
      <c r="P31" s="446">
        <v>0</v>
      </c>
      <c r="Q31" s="446">
        <v>12900</v>
      </c>
      <c r="R31" s="446">
        <v>1970</v>
      </c>
      <c r="S31" s="446">
        <v>1097</v>
      </c>
      <c r="T31" s="446">
        <v>3067</v>
      </c>
      <c r="U31" s="301" t="s">
        <v>214</v>
      </c>
    </row>
    <row r="32" spans="1:21" ht="18.9" customHeight="1">
      <c r="A32" s="271" t="s">
        <v>195</v>
      </c>
      <c r="B32" s="447">
        <v>2931</v>
      </c>
      <c r="C32" s="447">
        <v>820</v>
      </c>
      <c r="D32" s="447">
        <v>249</v>
      </c>
      <c r="E32" s="446">
        <f t="shared" si="0"/>
        <v>1069</v>
      </c>
      <c r="F32" s="446"/>
      <c r="G32" s="447">
        <v>6617</v>
      </c>
      <c r="H32" s="447">
        <v>820</v>
      </c>
      <c r="I32" s="447">
        <v>562</v>
      </c>
      <c r="J32" s="446">
        <f t="shared" si="1"/>
        <v>1382</v>
      </c>
      <c r="K32" s="446"/>
      <c r="L32" s="446">
        <v>10140</v>
      </c>
      <c r="M32" s="446">
        <v>997.8</v>
      </c>
      <c r="N32" s="446">
        <v>862</v>
      </c>
      <c r="O32" s="446">
        <v>1859.8</v>
      </c>
      <c r="P32" s="446">
        <v>0</v>
      </c>
      <c r="Q32" s="446">
        <v>13521</v>
      </c>
      <c r="R32" s="446">
        <v>1330.5</v>
      </c>
      <c r="S32" s="446">
        <v>1149</v>
      </c>
      <c r="T32" s="446">
        <v>2479.5</v>
      </c>
      <c r="U32" s="301" t="s">
        <v>195</v>
      </c>
    </row>
    <row r="33" spans="1:21" ht="18.9" customHeight="1">
      <c r="A33" s="271" t="s">
        <v>69</v>
      </c>
      <c r="B33" s="447">
        <v>3342.7999999999997</v>
      </c>
      <c r="C33" s="447">
        <v>373.05</v>
      </c>
      <c r="D33" s="447">
        <v>284.15</v>
      </c>
      <c r="E33" s="446">
        <f>C33+D33</f>
        <v>657.2</v>
      </c>
      <c r="F33" s="446"/>
      <c r="G33" s="447">
        <v>6685.599999999999</v>
      </c>
      <c r="H33" s="447">
        <v>746.1</v>
      </c>
      <c r="I33" s="447">
        <v>568.3</v>
      </c>
      <c r="J33" s="446">
        <f t="shared" si="1"/>
        <v>1314.4</v>
      </c>
      <c r="K33" s="446"/>
      <c r="L33" s="446">
        <v>10028.45</v>
      </c>
      <c r="M33" s="446">
        <v>1119.2</v>
      </c>
      <c r="N33" s="446">
        <v>852.4</v>
      </c>
      <c r="O33" s="446">
        <v>1971.6</v>
      </c>
      <c r="P33" s="446">
        <v>0</v>
      </c>
      <c r="Q33" s="446">
        <v>13371.199999999999</v>
      </c>
      <c r="R33" s="446">
        <v>1492.25</v>
      </c>
      <c r="S33" s="446">
        <v>1136.55</v>
      </c>
      <c r="T33" s="446">
        <v>2628.8</v>
      </c>
      <c r="U33" s="301" t="s">
        <v>69</v>
      </c>
    </row>
    <row r="34" spans="1:21" ht="18.9" customHeight="1">
      <c r="A34" s="271" t="s">
        <v>196</v>
      </c>
      <c r="B34" s="447">
        <v>3000</v>
      </c>
      <c r="C34" s="447">
        <v>819</v>
      </c>
      <c r="D34" s="447">
        <v>255</v>
      </c>
      <c r="E34" s="446">
        <f t="shared" si="0"/>
        <v>1074</v>
      </c>
      <c r="F34" s="446"/>
      <c r="G34" s="447">
        <v>6100</v>
      </c>
      <c r="H34" s="447">
        <v>1363.0500000000002</v>
      </c>
      <c r="I34" s="447">
        <v>518.5</v>
      </c>
      <c r="J34" s="446">
        <f t="shared" si="1"/>
        <v>1881.5500000000002</v>
      </c>
      <c r="K34" s="446"/>
      <c r="L34" s="446">
        <v>9300</v>
      </c>
      <c r="M34" s="446">
        <v>1924.65</v>
      </c>
      <c r="N34" s="446">
        <v>790.5</v>
      </c>
      <c r="O34" s="446">
        <v>2715.15</v>
      </c>
      <c r="P34" s="446">
        <v>0</v>
      </c>
      <c r="Q34" s="446">
        <v>12500</v>
      </c>
      <c r="R34" s="446">
        <v>2486.25</v>
      </c>
      <c r="S34" s="446">
        <v>1062.5</v>
      </c>
      <c r="T34" s="446">
        <v>3548.75</v>
      </c>
      <c r="U34" s="301" t="s">
        <v>196</v>
      </c>
    </row>
    <row r="35" spans="1:21" ht="18.9" customHeight="1">
      <c r="A35" s="271" t="s">
        <v>197</v>
      </c>
      <c r="B35" s="447">
        <v>3100</v>
      </c>
      <c r="C35" s="447">
        <v>687.6575</v>
      </c>
      <c r="D35" s="447">
        <v>263.5</v>
      </c>
      <c r="E35" s="446">
        <f t="shared" si="0"/>
        <v>951.1575</v>
      </c>
      <c r="F35" s="446"/>
      <c r="G35" s="447">
        <v>6100</v>
      </c>
      <c r="H35" s="447">
        <v>1353.1325</v>
      </c>
      <c r="I35" s="447">
        <v>518.5</v>
      </c>
      <c r="J35" s="446">
        <f t="shared" si="1"/>
        <v>1871.6325</v>
      </c>
      <c r="K35" s="446"/>
      <c r="L35" s="446">
        <v>9200</v>
      </c>
      <c r="M35" s="446">
        <v>2040.79</v>
      </c>
      <c r="N35" s="446">
        <v>782</v>
      </c>
      <c r="O35" s="446">
        <v>2822.79</v>
      </c>
      <c r="P35" s="446">
        <v>0</v>
      </c>
      <c r="Q35" s="446">
        <v>12300</v>
      </c>
      <c r="R35" s="446">
        <v>2728.4474999999998</v>
      </c>
      <c r="S35" s="446">
        <v>1045.5</v>
      </c>
      <c r="T35" s="446">
        <v>3773.9474999999998</v>
      </c>
      <c r="U35" s="301" t="s">
        <v>197</v>
      </c>
    </row>
    <row r="36" spans="1:21" ht="18.9" customHeight="1">
      <c r="A36" s="271" t="s">
        <v>198</v>
      </c>
      <c r="B36" s="447">
        <v>3300</v>
      </c>
      <c r="C36" s="447">
        <v>403.95</v>
      </c>
      <c r="D36" s="447">
        <v>280.5</v>
      </c>
      <c r="E36" s="446">
        <f t="shared" si="0"/>
        <v>684.45</v>
      </c>
      <c r="F36" s="446"/>
      <c r="G36" s="447">
        <v>6800</v>
      </c>
      <c r="H36" s="447">
        <v>617.0999999999999</v>
      </c>
      <c r="I36" s="447">
        <v>578</v>
      </c>
      <c r="J36" s="446">
        <f t="shared" si="1"/>
        <v>1195.1</v>
      </c>
      <c r="K36" s="446"/>
      <c r="L36" s="446">
        <v>10300</v>
      </c>
      <c r="M36" s="446">
        <v>830.25</v>
      </c>
      <c r="N36" s="446">
        <v>875.5</v>
      </c>
      <c r="O36" s="446">
        <v>1705.75</v>
      </c>
      <c r="P36" s="446">
        <v>0</v>
      </c>
      <c r="Q36" s="446">
        <v>13800</v>
      </c>
      <c r="R36" s="446">
        <v>1043.4</v>
      </c>
      <c r="S36" s="446">
        <v>1173</v>
      </c>
      <c r="T36" s="446">
        <v>2216.4</v>
      </c>
      <c r="U36" s="301" t="s">
        <v>215</v>
      </c>
    </row>
    <row r="37" spans="1:21" ht="18.9" customHeight="1">
      <c r="A37" s="271" t="s">
        <v>199</v>
      </c>
      <c r="B37" s="447">
        <v>3200</v>
      </c>
      <c r="C37" s="447">
        <v>500</v>
      </c>
      <c r="D37" s="447">
        <v>272</v>
      </c>
      <c r="E37" s="446">
        <f t="shared" si="0"/>
        <v>772</v>
      </c>
      <c r="F37" s="446"/>
      <c r="G37" s="447">
        <v>6600</v>
      </c>
      <c r="H37" s="447">
        <v>792</v>
      </c>
      <c r="I37" s="447">
        <v>561</v>
      </c>
      <c r="J37" s="446">
        <f t="shared" si="1"/>
        <v>1353</v>
      </c>
      <c r="K37" s="446"/>
      <c r="L37" s="446">
        <v>10000</v>
      </c>
      <c r="M37" s="446">
        <v>1200</v>
      </c>
      <c r="N37" s="446">
        <v>850</v>
      </c>
      <c r="O37" s="446">
        <v>2050</v>
      </c>
      <c r="P37" s="446">
        <v>0</v>
      </c>
      <c r="Q37" s="446">
        <v>13100</v>
      </c>
      <c r="R37" s="446">
        <v>1737</v>
      </c>
      <c r="S37" s="446">
        <v>1113</v>
      </c>
      <c r="T37" s="446">
        <v>2850</v>
      </c>
      <c r="U37" s="301" t="s">
        <v>216</v>
      </c>
    </row>
    <row r="38" spans="1:21" ht="18.9" customHeight="1">
      <c r="A38" s="271" t="s">
        <v>200</v>
      </c>
      <c r="B38" s="447">
        <v>3000</v>
      </c>
      <c r="C38" s="447">
        <v>782.9</v>
      </c>
      <c r="D38" s="447">
        <v>255</v>
      </c>
      <c r="E38" s="446">
        <f t="shared" si="0"/>
        <v>1037.9</v>
      </c>
      <c r="F38" s="446"/>
      <c r="G38" s="447">
        <v>6000</v>
      </c>
      <c r="H38" s="447">
        <v>1484.3</v>
      </c>
      <c r="I38" s="447">
        <v>510</v>
      </c>
      <c r="J38" s="446">
        <f t="shared" si="1"/>
        <v>1994.3</v>
      </c>
      <c r="K38" s="446"/>
      <c r="L38" s="447">
        <v>9000</v>
      </c>
      <c r="M38" s="447">
        <v>2185.7</v>
      </c>
      <c r="N38" s="447">
        <v>765</v>
      </c>
      <c r="O38" s="446">
        <f>M38+N38</f>
        <v>2950.7</v>
      </c>
      <c r="P38" s="446">
        <v>0</v>
      </c>
      <c r="Q38" s="446">
        <v>12100</v>
      </c>
      <c r="R38" s="447">
        <v>2910.5</v>
      </c>
      <c r="S38" s="447">
        <v>1028.5</v>
      </c>
      <c r="T38" s="446">
        <f>R38+S38</f>
        <v>3939</v>
      </c>
      <c r="U38" s="301" t="s">
        <v>470</v>
      </c>
    </row>
    <row r="39" spans="1:21" ht="18.9" customHeight="1">
      <c r="A39" s="271" t="s">
        <v>201</v>
      </c>
      <c r="B39" s="447">
        <v>2800</v>
      </c>
      <c r="C39" s="447">
        <v>884.4</v>
      </c>
      <c r="D39" s="447">
        <v>238</v>
      </c>
      <c r="E39" s="446">
        <f t="shared" si="0"/>
        <v>1122.4</v>
      </c>
      <c r="F39" s="446"/>
      <c r="G39" s="447">
        <v>6000</v>
      </c>
      <c r="H39" s="447">
        <v>1463.95</v>
      </c>
      <c r="I39" s="447">
        <v>510</v>
      </c>
      <c r="J39" s="446">
        <f t="shared" si="1"/>
        <v>1973.95</v>
      </c>
      <c r="K39" s="446"/>
      <c r="L39" s="446">
        <v>9200</v>
      </c>
      <c r="M39" s="446">
        <v>2043.5</v>
      </c>
      <c r="N39" s="446">
        <v>782</v>
      </c>
      <c r="O39" s="446">
        <v>2825.5</v>
      </c>
      <c r="P39" s="446">
        <v>0</v>
      </c>
      <c r="Q39" s="446">
        <v>12300</v>
      </c>
      <c r="R39" s="446">
        <v>2604.95</v>
      </c>
      <c r="S39" s="446">
        <v>1045.5</v>
      </c>
      <c r="T39" s="446">
        <v>3650.45</v>
      </c>
      <c r="U39" s="301" t="s">
        <v>217</v>
      </c>
    </row>
    <row r="40" spans="1:21" ht="18.9" customHeight="1">
      <c r="A40" s="270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446"/>
      <c r="M40" s="446"/>
      <c r="N40" s="446"/>
      <c r="O40" s="446"/>
      <c r="P40" s="446"/>
      <c r="Q40" s="446"/>
      <c r="R40" s="446"/>
      <c r="S40" s="446"/>
      <c r="T40" s="446"/>
      <c r="U40" s="301"/>
    </row>
    <row r="41" spans="1:21" ht="18.9" customHeight="1">
      <c r="A41" s="273"/>
      <c r="B41" s="685" t="s">
        <v>129</v>
      </c>
      <c r="C41" s="686"/>
      <c r="D41" s="686"/>
      <c r="E41" s="687"/>
      <c r="F41" s="296"/>
      <c r="G41" s="685" t="s">
        <v>130</v>
      </c>
      <c r="H41" s="686"/>
      <c r="I41" s="686"/>
      <c r="J41" s="687"/>
      <c r="K41" s="296"/>
      <c r="L41" s="685" t="s">
        <v>471</v>
      </c>
      <c r="M41" s="686"/>
      <c r="N41" s="686"/>
      <c r="O41" s="687"/>
      <c r="P41" s="296"/>
      <c r="Q41" s="685" t="s">
        <v>472</v>
      </c>
      <c r="R41" s="686"/>
      <c r="S41" s="686"/>
      <c r="T41" s="687"/>
      <c r="U41" s="301"/>
    </row>
    <row r="42" spans="1:21" ht="18.9" customHeight="1">
      <c r="A42" s="270" t="s">
        <v>38</v>
      </c>
      <c r="B42" s="446">
        <v>15600</v>
      </c>
      <c r="C42" s="446">
        <v>3030</v>
      </c>
      <c r="D42" s="446">
        <v>1326</v>
      </c>
      <c r="E42" s="446">
        <f>C42+D42</f>
        <v>4356</v>
      </c>
      <c r="F42" s="446"/>
      <c r="G42" s="446">
        <v>23500</v>
      </c>
      <c r="H42" s="446">
        <v>4477</v>
      </c>
      <c r="I42" s="446">
        <v>1997</v>
      </c>
      <c r="J42" s="446">
        <f>H42+I42</f>
        <v>6474</v>
      </c>
      <c r="K42" s="446"/>
      <c r="L42" s="446">
        <v>31400</v>
      </c>
      <c r="M42" s="446">
        <v>5925</v>
      </c>
      <c r="N42" s="446">
        <v>2669</v>
      </c>
      <c r="O42" s="446">
        <v>8594</v>
      </c>
      <c r="P42" s="446">
        <v>0</v>
      </c>
      <c r="Q42" s="446">
        <v>39300</v>
      </c>
      <c r="R42" s="446">
        <v>7372</v>
      </c>
      <c r="S42" s="446">
        <v>3340</v>
      </c>
      <c r="T42" s="446">
        <v>10712</v>
      </c>
      <c r="U42" s="301" t="s">
        <v>203</v>
      </c>
    </row>
    <row r="43" spans="1:21" s="261" customFormat="1" ht="18.9" customHeight="1">
      <c r="A43" s="271" t="s">
        <v>39</v>
      </c>
      <c r="B43" s="447">
        <v>16800</v>
      </c>
      <c r="C43" s="447">
        <v>1752.8999999999999</v>
      </c>
      <c r="D43" s="447">
        <v>1428</v>
      </c>
      <c r="E43" s="446">
        <f aca="true" t="shared" si="2" ref="E43:E67">C43+D43</f>
        <v>3180.8999999999996</v>
      </c>
      <c r="F43" s="446"/>
      <c r="G43" s="447">
        <v>24900</v>
      </c>
      <c r="H43" s="447">
        <v>2956.1000000000004</v>
      </c>
      <c r="I43" s="447">
        <v>2116.5</v>
      </c>
      <c r="J43" s="446">
        <f aca="true" t="shared" si="3" ref="J43:J67">H43+I43</f>
        <v>5072.6</v>
      </c>
      <c r="K43" s="446"/>
      <c r="L43" s="446">
        <v>33000</v>
      </c>
      <c r="M43" s="446">
        <v>4159.35</v>
      </c>
      <c r="N43" s="446">
        <v>2805</v>
      </c>
      <c r="O43" s="446">
        <v>6964.35</v>
      </c>
      <c r="P43" s="446">
        <v>0</v>
      </c>
      <c r="Q43" s="446">
        <v>41100</v>
      </c>
      <c r="R43" s="446">
        <v>5362.6</v>
      </c>
      <c r="S43" s="446">
        <v>3493.5</v>
      </c>
      <c r="T43" s="446">
        <v>8856.1</v>
      </c>
      <c r="U43" s="301" t="s">
        <v>204</v>
      </c>
    </row>
    <row r="44" spans="1:21" s="261" customFormat="1" ht="18.9" customHeight="1">
      <c r="A44" s="271" t="s">
        <v>40</v>
      </c>
      <c r="B44" s="447">
        <v>17400</v>
      </c>
      <c r="C44" s="447">
        <v>1119.6</v>
      </c>
      <c r="D44" s="447">
        <v>1479</v>
      </c>
      <c r="E44" s="446">
        <f t="shared" si="2"/>
        <v>2598.6</v>
      </c>
      <c r="F44" s="446"/>
      <c r="G44" s="447">
        <v>26200</v>
      </c>
      <c r="H44" s="447">
        <v>1594.8</v>
      </c>
      <c r="I44" s="447">
        <v>2227</v>
      </c>
      <c r="J44" s="446">
        <f t="shared" si="3"/>
        <v>3821.8</v>
      </c>
      <c r="K44" s="446"/>
      <c r="L44" s="446">
        <v>35000</v>
      </c>
      <c r="M44" s="446">
        <v>2070</v>
      </c>
      <c r="N44" s="446">
        <v>2975</v>
      </c>
      <c r="O44" s="446">
        <v>5045</v>
      </c>
      <c r="P44" s="446">
        <v>0</v>
      </c>
      <c r="Q44" s="446">
        <v>43700</v>
      </c>
      <c r="R44" s="446">
        <v>2539.7999999999997</v>
      </c>
      <c r="S44" s="446">
        <v>3714.5</v>
      </c>
      <c r="T44" s="446">
        <v>6254.299999999999</v>
      </c>
      <c r="U44" s="301" t="s">
        <v>205</v>
      </c>
    </row>
    <row r="45" spans="1:21" s="261" customFormat="1" ht="18.9" customHeight="1">
      <c r="A45" s="271" t="s">
        <v>41</v>
      </c>
      <c r="B45" s="447">
        <v>17000</v>
      </c>
      <c r="C45" s="447">
        <v>1581.6772</v>
      </c>
      <c r="D45" s="447">
        <v>1445</v>
      </c>
      <c r="E45" s="446">
        <f t="shared" si="2"/>
        <v>3026.6772</v>
      </c>
      <c r="F45" s="446"/>
      <c r="G45" s="447">
        <v>25500</v>
      </c>
      <c r="H45" s="447">
        <v>2372.0208</v>
      </c>
      <c r="I45" s="447">
        <v>2167.5</v>
      </c>
      <c r="J45" s="446">
        <f t="shared" si="3"/>
        <v>4539.5208</v>
      </c>
      <c r="K45" s="446"/>
      <c r="L45" s="446">
        <v>33900</v>
      </c>
      <c r="M45" s="446">
        <v>3153.06624</v>
      </c>
      <c r="N45" s="446">
        <v>2881.5</v>
      </c>
      <c r="O45" s="446">
        <v>6034.56624</v>
      </c>
      <c r="P45" s="446">
        <v>0</v>
      </c>
      <c r="Q45" s="446">
        <v>42500</v>
      </c>
      <c r="R45" s="446">
        <v>3952.7079999999996</v>
      </c>
      <c r="S45" s="446">
        <v>3612.5</v>
      </c>
      <c r="T45" s="446">
        <v>7565.208</v>
      </c>
      <c r="U45" s="301" t="s">
        <v>41</v>
      </c>
    </row>
    <row r="46" spans="1:21" s="261" customFormat="1" ht="18.9" customHeight="1">
      <c r="A46" s="271" t="s">
        <v>42</v>
      </c>
      <c r="B46" s="447">
        <v>17100</v>
      </c>
      <c r="C46" s="447">
        <v>1396.6499999999999</v>
      </c>
      <c r="D46" s="447">
        <v>1453.5</v>
      </c>
      <c r="E46" s="446">
        <f t="shared" si="2"/>
        <v>2850.1499999999996</v>
      </c>
      <c r="F46" s="446"/>
      <c r="G46" s="447">
        <v>25700</v>
      </c>
      <c r="H46" s="447">
        <v>2099.05</v>
      </c>
      <c r="I46" s="447">
        <v>2184.5</v>
      </c>
      <c r="J46" s="446">
        <f t="shared" si="3"/>
        <v>4283.55</v>
      </c>
      <c r="K46" s="446"/>
      <c r="L46" s="446">
        <v>34300</v>
      </c>
      <c r="M46" s="446">
        <v>2801.45</v>
      </c>
      <c r="N46" s="446">
        <v>2915.5</v>
      </c>
      <c r="O46" s="446">
        <v>5716.95</v>
      </c>
      <c r="P46" s="446">
        <v>0</v>
      </c>
      <c r="Q46" s="446">
        <v>42800</v>
      </c>
      <c r="R46" s="446">
        <v>3495.7</v>
      </c>
      <c r="S46" s="446">
        <v>3638</v>
      </c>
      <c r="T46" s="446">
        <v>7133.7</v>
      </c>
      <c r="U46" s="301" t="s">
        <v>42</v>
      </c>
    </row>
    <row r="47" spans="1:21" s="261" customFormat="1" ht="18.9" customHeight="1">
      <c r="A47" s="271" t="s">
        <v>182</v>
      </c>
      <c r="B47" s="447">
        <v>17300</v>
      </c>
      <c r="C47" s="447">
        <v>1238</v>
      </c>
      <c r="D47" s="447">
        <v>1470.5</v>
      </c>
      <c r="E47" s="446">
        <f t="shared" si="2"/>
        <v>2708.5</v>
      </c>
      <c r="F47" s="446"/>
      <c r="G47" s="447">
        <v>26000</v>
      </c>
      <c r="H47" s="447">
        <v>1760</v>
      </c>
      <c r="I47" s="447">
        <v>2210</v>
      </c>
      <c r="J47" s="446">
        <f t="shared" si="3"/>
        <v>3970</v>
      </c>
      <c r="K47" s="446"/>
      <c r="L47" s="446">
        <v>34759</v>
      </c>
      <c r="M47" s="446">
        <v>2286</v>
      </c>
      <c r="N47" s="446">
        <v>2955</v>
      </c>
      <c r="O47" s="446">
        <v>5241</v>
      </c>
      <c r="P47" s="446">
        <v>0</v>
      </c>
      <c r="Q47" s="446">
        <v>43493</v>
      </c>
      <c r="R47" s="446">
        <v>2810</v>
      </c>
      <c r="S47" s="446">
        <v>3697</v>
      </c>
      <c r="T47" s="446">
        <v>6507</v>
      </c>
      <c r="U47" s="301" t="s">
        <v>182</v>
      </c>
    </row>
    <row r="48" spans="1:21" s="261" customFormat="1" ht="18.9" customHeight="1">
      <c r="A48" s="271" t="s">
        <v>183</v>
      </c>
      <c r="B48" s="447">
        <v>17458</v>
      </c>
      <c r="C48" s="447">
        <v>1057</v>
      </c>
      <c r="D48" s="447">
        <v>1484</v>
      </c>
      <c r="E48" s="446">
        <f t="shared" si="2"/>
        <v>2541</v>
      </c>
      <c r="F48" s="446"/>
      <c r="G48" s="447">
        <v>26192</v>
      </c>
      <c r="H48" s="447">
        <v>1582</v>
      </c>
      <c r="I48" s="447">
        <v>2226</v>
      </c>
      <c r="J48" s="446">
        <f t="shared" si="3"/>
        <v>3808</v>
      </c>
      <c r="K48" s="446"/>
      <c r="L48" s="446">
        <v>34925</v>
      </c>
      <c r="M48" s="446">
        <v>2106</v>
      </c>
      <c r="N48" s="446">
        <v>2969</v>
      </c>
      <c r="O48" s="446">
        <v>5075</v>
      </c>
      <c r="P48" s="446">
        <v>0</v>
      </c>
      <c r="Q48" s="446">
        <v>43659</v>
      </c>
      <c r="R48" s="446">
        <v>2630</v>
      </c>
      <c r="S48" s="446">
        <v>3711</v>
      </c>
      <c r="T48" s="446">
        <v>6341</v>
      </c>
      <c r="U48" s="301" t="s">
        <v>183</v>
      </c>
    </row>
    <row r="49" spans="1:21" s="261" customFormat="1" ht="18.9" customHeight="1">
      <c r="A49" s="271" t="s">
        <v>184</v>
      </c>
      <c r="B49" s="447">
        <v>16700</v>
      </c>
      <c r="C49" s="447">
        <v>1874</v>
      </c>
      <c r="D49" s="447">
        <v>1419</v>
      </c>
      <c r="E49" s="446">
        <f t="shared" si="2"/>
        <v>3293</v>
      </c>
      <c r="F49" s="446"/>
      <c r="G49" s="447">
        <v>25100</v>
      </c>
      <c r="H49" s="447">
        <v>2817</v>
      </c>
      <c r="I49" s="447">
        <v>2133</v>
      </c>
      <c r="J49" s="446">
        <f t="shared" si="3"/>
        <v>4950</v>
      </c>
      <c r="K49" s="446"/>
      <c r="L49" s="446">
        <v>33400</v>
      </c>
      <c r="M49" s="446">
        <v>3749</v>
      </c>
      <c r="N49" s="446">
        <v>2839</v>
      </c>
      <c r="O49" s="446">
        <v>6588</v>
      </c>
      <c r="P49" s="446">
        <v>0</v>
      </c>
      <c r="Q49" s="446">
        <v>41800</v>
      </c>
      <c r="R49" s="446">
        <v>4691</v>
      </c>
      <c r="S49" s="446">
        <v>3553</v>
      </c>
      <c r="T49" s="446">
        <v>8244</v>
      </c>
      <c r="U49" s="301" t="s">
        <v>206</v>
      </c>
    </row>
    <row r="50" spans="1:21" s="261" customFormat="1" ht="18.9" customHeight="1">
      <c r="A50" s="271" t="s">
        <v>185</v>
      </c>
      <c r="B50" s="447">
        <v>17600</v>
      </c>
      <c r="C50" s="447">
        <v>865</v>
      </c>
      <c r="D50" s="447">
        <v>1496</v>
      </c>
      <c r="E50" s="446">
        <f t="shared" si="2"/>
        <v>2361</v>
      </c>
      <c r="F50" s="446"/>
      <c r="G50" s="447">
        <v>26500</v>
      </c>
      <c r="H50" s="447">
        <v>1264</v>
      </c>
      <c r="I50" s="447">
        <v>2252.5</v>
      </c>
      <c r="J50" s="446">
        <f t="shared" si="3"/>
        <v>3516.5</v>
      </c>
      <c r="K50" s="446"/>
      <c r="L50" s="446">
        <v>35300</v>
      </c>
      <c r="M50" s="446">
        <v>1659</v>
      </c>
      <c r="N50" s="446">
        <v>3000.5</v>
      </c>
      <c r="O50" s="446">
        <v>4659.5</v>
      </c>
      <c r="P50" s="446">
        <v>0</v>
      </c>
      <c r="Q50" s="446">
        <v>44200</v>
      </c>
      <c r="R50" s="446">
        <v>2059</v>
      </c>
      <c r="S50" s="446">
        <v>3757</v>
      </c>
      <c r="T50" s="446">
        <v>5816</v>
      </c>
      <c r="U50" s="301" t="s">
        <v>207</v>
      </c>
    </row>
    <row r="51" spans="1:21" s="261" customFormat="1" ht="18.9" customHeight="1">
      <c r="A51" s="271" t="s">
        <v>186</v>
      </c>
      <c r="B51" s="447">
        <v>16900</v>
      </c>
      <c r="C51" s="447">
        <v>1629.1499999999999</v>
      </c>
      <c r="D51" s="447">
        <v>1436.5</v>
      </c>
      <c r="E51" s="446">
        <f t="shared" si="2"/>
        <v>3065.6499999999996</v>
      </c>
      <c r="F51" s="446"/>
      <c r="G51" s="447">
        <v>25500</v>
      </c>
      <c r="H51" s="447">
        <v>2386.2</v>
      </c>
      <c r="I51" s="447">
        <v>2167.5</v>
      </c>
      <c r="J51" s="446">
        <f t="shared" si="3"/>
        <v>4553.7</v>
      </c>
      <c r="K51" s="446"/>
      <c r="L51" s="446">
        <v>33000</v>
      </c>
      <c r="M51" s="446">
        <v>4184.3</v>
      </c>
      <c r="N51" s="446">
        <v>2805</v>
      </c>
      <c r="O51" s="446">
        <v>6989.3</v>
      </c>
      <c r="P51" s="446">
        <v>0</v>
      </c>
      <c r="Q51" s="446">
        <v>40600</v>
      </c>
      <c r="R51" s="446">
        <v>6006.349999999999</v>
      </c>
      <c r="S51" s="446">
        <v>3451</v>
      </c>
      <c r="T51" s="446">
        <v>9457.349999999999</v>
      </c>
      <c r="U51" s="301" t="s">
        <v>208</v>
      </c>
    </row>
    <row r="52" spans="1:21" s="261" customFormat="1" ht="18.9" customHeight="1">
      <c r="A52" s="271" t="s">
        <v>187</v>
      </c>
      <c r="B52" s="447">
        <v>16700</v>
      </c>
      <c r="C52" s="447">
        <v>1912.15</v>
      </c>
      <c r="D52" s="447">
        <v>1419.5</v>
      </c>
      <c r="E52" s="446">
        <f t="shared" si="2"/>
        <v>3331.65</v>
      </c>
      <c r="F52" s="446"/>
      <c r="G52" s="447">
        <v>25000</v>
      </c>
      <c r="H52" s="447">
        <v>2862.5</v>
      </c>
      <c r="I52" s="447">
        <v>2125</v>
      </c>
      <c r="J52" s="446">
        <f t="shared" si="3"/>
        <v>4987.5</v>
      </c>
      <c r="K52" s="446"/>
      <c r="L52" s="446">
        <v>33400</v>
      </c>
      <c r="M52" s="446">
        <v>3824.3</v>
      </c>
      <c r="N52" s="446">
        <v>2839</v>
      </c>
      <c r="O52" s="446">
        <v>6663.3</v>
      </c>
      <c r="P52" s="446">
        <v>0</v>
      </c>
      <c r="Q52" s="446">
        <v>41700</v>
      </c>
      <c r="R52" s="446">
        <v>4774.65</v>
      </c>
      <c r="S52" s="446">
        <v>3544.5</v>
      </c>
      <c r="T52" s="446">
        <v>8319.15</v>
      </c>
      <c r="U52" s="301" t="s">
        <v>467</v>
      </c>
    </row>
    <row r="53" spans="1:21" s="261" customFormat="1" ht="18.9" customHeight="1">
      <c r="A53" s="271" t="s">
        <v>188</v>
      </c>
      <c r="B53" s="447">
        <v>15200</v>
      </c>
      <c r="C53" s="447">
        <v>3565</v>
      </c>
      <c r="D53" s="447">
        <v>1292</v>
      </c>
      <c r="E53" s="446">
        <f t="shared" si="2"/>
        <v>4857</v>
      </c>
      <c r="F53" s="446"/>
      <c r="G53" s="447">
        <v>22900</v>
      </c>
      <c r="H53" s="447">
        <v>5105</v>
      </c>
      <c r="I53" s="447">
        <v>1946.5</v>
      </c>
      <c r="J53" s="446">
        <f t="shared" si="3"/>
        <v>7051.5</v>
      </c>
      <c r="K53" s="446"/>
      <c r="L53" s="446">
        <v>30700</v>
      </c>
      <c r="M53" s="446">
        <v>6665</v>
      </c>
      <c r="N53" s="446">
        <v>2609.5</v>
      </c>
      <c r="O53" s="446">
        <v>9274.5</v>
      </c>
      <c r="P53" s="446">
        <v>0</v>
      </c>
      <c r="Q53" s="446">
        <v>38500</v>
      </c>
      <c r="R53" s="446">
        <v>8225</v>
      </c>
      <c r="S53" s="446">
        <v>3272.5</v>
      </c>
      <c r="T53" s="446">
        <v>11497.5</v>
      </c>
      <c r="U53" s="301" t="s">
        <v>210</v>
      </c>
    </row>
    <row r="54" spans="1:21" s="261" customFormat="1" ht="18.9" customHeight="1">
      <c r="A54" s="271" t="s">
        <v>189</v>
      </c>
      <c r="B54" s="447">
        <v>16500</v>
      </c>
      <c r="C54" s="447">
        <v>2139.5</v>
      </c>
      <c r="D54" s="447">
        <v>1402.5</v>
      </c>
      <c r="E54" s="446">
        <f t="shared" si="2"/>
        <v>3542</v>
      </c>
      <c r="F54" s="446"/>
      <c r="G54" s="447">
        <v>24800</v>
      </c>
      <c r="H54" s="447">
        <v>3077.4</v>
      </c>
      <c r="I54" s="447">
        <v>2108</v>
      </c>
      <c r="J54" s="446">
        <f t="shared" si="3"/>
        <v>5185.4</v>
      </c>
      <c r="K54" s="446"/>
      <c r="L54" s="446">
        <v>33200</v>
      </c>
      <c r="M54" s="446">
        <v>4026.6</v>
      </c>
      <c r="N54" s="446">
        <v>2822</v>
      </c>
      <c r="O54" s="446">
        <v>6848.6</v>
      </c>
      <c r="P54" s="446">
        <v>0</v>
      </c>
      <c r="Q54" s="446">
        <v>41500</v>
      </c>
      <c r="R54" s="446">
        <v>4964.5</v>
      </c>
      <c r="S54" s="446">
        <v>3527.5</v>
      </c>
      <c r="T54" s="446">
        <v>8492</v>
      </c>
      <c r="U54" s="301" t="s">
        <v>189</v>
      </c>
    </row>
    <row r="55" spans="1:21" s="261" customFormat="1" ht="18.9" customHeight="1">
      <c r="A55" s="271" t="s">
        <v>190</v>
      </c>
      <c r="B55" s="447">
        <v>16600</v>
      </c>
      <c r="C55" s="447">
        <v>1953</v>
      </c>
      <c r="D55" s="447">
        <v>1411</v>
      </c>
      <c r="E55" s="446">
        <f t="shared" si="2"/>
        <v>3364</v>
      </c>
      <c r="F55" s="446"/>
      <c r="G55" s="447">
        <v>25000</v>
      </c>
      <c r="H55" s="447">
        <v>2835</v>
      </c>
      <c r="I55" s="447">
        <v>2125</v>
      </c>
      <c r="J55" s="446">
        <f t="shared" si="3"/>
        <v>4960</v>
      </c>
      <c r="K55" s="446"/>
      <c r="L55" s="446">
        <v>33400</v>
      </c>
      <c r="M55" s="446">
        <v>3717</v>
      </c>
      <c r="N55" s="446">
        <v>2839</v>
      </c>
      <c r="O55" s="446">
        <v>6556</v>
      </c>
      <c r="P55" s="446">
        <v>0</v>
      </c>
      <c r="Q55" s="446">
        <v>41800</v>
      </c>
      <c r="R55" s="446">
        <v>4599</v>
      </c>
      <c r="S55" s="446">
        <v>3553</v>
      </c>
      <c r="T55" s="446">
        <v>8152</v>
      </c>
      <c r="U55" s="301" t="s">
        <v>468</v>
      </c>
    </row>
    <row r="56" spans="1:21" s="261" customFormat="1" ht="18.9" customHeight="1">
      <c r="A56" s="271" t="s">
        <v>191</v>
      </c>
      <c r="B56" s="447">
        <v>17200</v>
      </c>
      <c r="C56" s="447">
        <v>1332</v>
      </c>
      <c r="D56" s="447">
        <v>1462</v>
      </c>
      <c r="E56" s="446">
        <f t="shared" si="2"/>
        <v>2794</v>
      </c>
      <c r="F56" s="446"/>
      <c r="G56" s="447">
        <v>25900</v>
      </c>
      <c r="H56" s="447">
        <v>1854</v>
      </c>
      <c r="I56" s="447">
        <v>2201.5</v>
      </c>
      <c r="J56" s="446">
        <f t="shared" si="3"/>
        <v>4055.5</v>
      </c>
      <c r="K56" s="446"/>
      <c r="L56" s="446">
        <v>34700</v>
      </c>
      <c r="M56" s="446">
        <v>2382</v>
      </c>
      <c r="N56" s="446">
        <v>2949.5</v>
      </c>
      <c r="O56" s="446">
        <v>5331.5</v>
      </c>
      <c r="P56" s="446">
        <v>0</v>
      </c>
      <c r="Q56" s="446">
        <v>43400</v>
      </c>
      <c r="R56" s="446">
        <v>2904</v>
      </c>
      <c r="S56" s="446">
        <v>3689</v>
      </c>
      <c r="T56" s="446">
        <v>6593</v>
      </c>
      <c r="U56" s="301" t="s">
        <v>212</v>
      </c>
    </row>
    <row r="57" spans="1:21" s="261" customFormat="1" ht="18.9" customHeight="1">
      <c r="A57" s="271" t="s">
        <v>192</v>
      </c>
      <c r="B57" s="447">
        <v>17200</v>
      </c>
      <c r="C57" s="447">
        <v>1376</v>
      </c>
      <c r="D57" s="447">
        <v>1462</v>
      </c>
      <c r="E57" s="446">
        <f t="shared" si="2"/>
        <v>2838</v>
      </c>
      <c r="F57" s="446"/>
      <c r="G57" s="447">
        <v>25800</v>
      </c>
      <c r="H57" s="447">
        <v>2064</v>
      </c>
      <c r="I57" s="447">
        <v>2193</v>
      </c>
      <c r="J57" s="446">
        <f t="shared" si="3"/>
        <v>4257</v>
      </c>
      <c r="K57" s="446"/>
      <c r="L57" s="446">
        <v>34300</v>
      </c>
      <c r="M57" s="446">
        <v>2744</v>
      </c>
      <c r="N57" s="446">
        <v>2915.5</v>
      </c>
      <c r="O57" s="446">
        <v>5659.5</v>
      </c>
      <c r="P57" s="446">
        <v>0</v>
      </c>
      <c r="Q57" s="446">
        <v>42900</v>
      </c>
      <c r="R57" s="446">
        <v>3432</v>
      </c>
      <c r="S57" s="446">
        <v>3646.5</v>
      </c>
      <c r="T57" s="446">
        <v>7078.5</v>
      </c>
      <c r="U57" s="301" t="s">
        <v>469</v>
      </c>
    </row>
    <row r="58" spans="1:21" s="261" customFormat="1" ht="18.9" customHeight="1">
      <c r="A58" s="271" t="s">
        <v>128</v>
      </c>
      <c r="B58" s="447">
        <v>16600</v>
      </c>
      <c r="C58" s="447">
        <v>2023</v>
      </c>
      <c r="D58" s="447">
        <v>1411</v>
      </c>
      <c r="E58" s="446">
        <f t="shared" si="2"/>
        <v>3434</v>
      </c>
      <c r="F58" s="446"/>
      <c r="G58" s="447">
        <v>24800</v>
      </c>
      <c r="H58" s="447">
        <v>3023</v>
      </c>
      <c r="I58" s="447">
        <v>2108</v>
      </c>
      <c r="J58" s="446">
        <f t="shared" si="3"/>
        <v>5131</v>
      </c>
      <c r="K58" s="446"/>
      <c r="L58" s="446">
        <v>33100</v>
      </c>
      <c r="M58" s="446">
        <v>4034</v>
      </c>
      <c r="N58" s="446">
        <v>2813.5</v>
      </c>
      <c r="O58" s="446">
        <v>6847.5</v>
      </c>
      <c r="P58" s="446">
        <v>0</v>
      </c>
      <c r="Q58" s="446">
        <v>41400</v>
      </c>
      <c r="R58" s="446">
        <v>5046</v>
      </c>
      <c r="S58" s="446">
        <v>3519</v>
      </c>
      <c r="T58" s="446">
        <v>8565</v>
      </c>
      <c r="U58" s="301" t="s">
        <v>213</v>
      </c>
    </row>
    <row r="59" spans="1:21" s="261" customFormat="1" ht="18.9" customHeight="1">
      <c r="A59" s="271" t="s">
        <v>194</v>
      </c>
      <c r="B59" s="447">
        <v>16300</v>
      </c>
      <c r="C59" s="447">
        <v>2361</v>
      </c>
      <c r="D59" s="447">
        <v>1386</v>
      </c>
      <c r="E59" s="446">
        <f t="shared" si="2"/>
        <v>3747</v>
      </c>
      <c r="F59" s="446"/>
      <c r="G59" s="447">
        <v>24600</v>
      </c>
      <c r="H59" s="447">
        <v>3316</v>
      </c>
      <c r="I59" s="447">
        <v>2091</v>
      </c>
      <c r="J59" s="446">
        <f t="shared" si="3"/>
        <v>5407</v>
      </c>
      <c r="K59" s="446"/>
      <c r="L59" s="446">
        <v>32900</v>
      </c>
      <c r="M59" s="446">
        <v>4274</v>
      </c>
      <c r="N59" s="446">
        <v>2797</v>
      </c>
      <c r="O59" s="446">
        <v>7071</v>
      </c>
      <c r="P59" s="446">
        <v>0</v>
      </c>
      <c r="Q59" s="446">
        <v>41200</v>
      </c>
      <c r="R59" s="446">
        <v>5229</v>
      </c>
      <c r="S59" s="446">
        <v>3502</v>
      </c>
      <c r="T59" s="446">
        <v>8731</v>
      </c>
      <c r="U59" s="301" t="s">
        <v>214</v>
      </c>
    </row>
    <row r="60" spans="1:21" s="261" customFormat="1" ht="18.9" customHeight="1">
      <c r="A60" s="271" t="s">
        <v>195</v>
      </c>
      <c r="B60" s="447">
        <v>16900</v>
      </c>
      <c r="C60" s="447">
        <v>1663</v>
      </c>
      <c r="D60" s="447">
        <v>1437</v>
      </c>
      <c r="E60" s="446">
        <f t="shared" si="2"/>
        <v>3100</v>
      </c>
      <c r="F60" s="446"/>
      <c r="G60" s="447">
        <v>25351</v>
      </c>
      <c r="H60" s="447">
        <v>2494.5</v>
      </c>
      <c r="I60" s="447">
        <v>2155</v>
      </c>
      <c r="J60" s="446">
        <f t="shared" si="3"/>
        <v>4649.5</v>
      </c>
      <c r="K60" s="446"/>
      <c r="L60" s="446">
        <v>33801</v>
      </c>
      <c r="M60" s="446">
        <v>3326</v>
      </c>
      <c r="N60" s="446">
        <v>2873</v>
      </c>
      <c r="O60" s="446">
        <v>6199</v>
      </c>
      <c r="P60" s="446">
        <v>0</v>
      </c>
      <c r="Q60" s="446">
        <v>42251</v>
      </c>
      <c r="R60" s="446">
        <v>4157.5</v>
      </c>
      <c r="S60" s="446">
        <v>3591</v>
      </c>
      <c r="T60" s="446">
        <v>7748.5</v>
      </c>
      <c r="U60" s="301" t="s">
        <v>195</v>
      </c>
    </row>
    <row r="61" spans="1:21" s="261" customFormat="1" ht="18.9" customHeight="1">
      <c r="A61" s="271" t="s">
        <v>69</v>
      </c>
      <c r="B61" s="447">
        <v>16714</v>
      </c>
      <c r="C61" s="447">
        <v>1865.3</v>
      </c>
      <c r="D61" s="447">
        <v>1420.6999999999998</v>
      </c>
      <c r="E61" s="446">
        <f>C61+D61</f>
        <v>3286</v>
      </c>
      <c r="F61" s="446"/>
      <c r="G61" s="447">
        <v>25071.05</v>
      </c>
      <c r="H61" s="447">
        <v>2797.9500000000003</v>
      </c>
      <c r="I61" s="447">
        <v>2131.0499999999997</v>
      </c>
      <c r="J61" s="446">
        <f t="shared" si="3"/>
        <v>4929</v>
      </c>
      <c r="K61" s="446"/>
      <c r="L61" s="446">
        <v>33428.049999999996</v>
      </c>
      <c r="M61" s="446">
        <v>3730.55</v>
      </c>
      <c r="N61" s="446">
        <v>2841.3999999999996</v>
      </c>
      <c r="O61" s="446">
        <v>6571.95</v>
      </c>
      <c r="P61" s="446">
        <v>0</v>
      </c>
      <c r="Q61" s="446">
        <v>41785.05</v>
      </c>
      <c r="R61" s="446">
        <v>4663.2</v>
      </c>
      <c r="S61" s="446">
        <v>3551.75</v>
      </c>
      <c r="T61" s="446">
        <v>8214.95</v>
      </c>
      <c r="U61" s="301" t="s">
        <v>69</v>
      </c>
    </row>
    <row r="62" spans="1:21" s="261" customFormat="1" ht="18.9" customHeight="1">
      <c r="A62" s="271" t="s">
        <v>196</v>
      </c>
      <c r="B62" s="447">
        <v>15600</v>
      </c>
      <c r="C62" s="447">
        <v>3030.2999999999997</v>
      </c>
      <c r="D62" s="447">
        <v>1326</v>
      </c>
      <c r="E62" s="446">
        <f t="shared" si="2"/>
        <v>4356.299999999999</v>
      </c>
      <c r="F62" s="446"/>
      <c r="G62" s="447">
        <v>23600</v>
      </c>
      <c r="H62" s="447">
        <v>4434.3</v>
      </c>
      <c r="I62" s="447">
        <v>2006</v>
      </c>
      <c r="J62" s="446">
        <f t="shared" si="3"/>
        <v>6440.3</v>
      </c>
      <c r="K62" s="446"/>
      <c r="L62" s="446">
        <v>31500</v>
      </c>
      <c r="M62" s="446">
        <v>5820.75</v>
      </c>
      <c r="N62" s="446">
        <v>2677.5</v>
      </c>
      <c r="O62" s="446">
        <v>8498.25</v>
      </c>
      <c r="P62" s="446">
        <v>0</v>
      </c>
      <c r="Q62" s="446">
        <v>39400</v>
      </c>
      <c r="R62" s="446">
        <v>7207.200000000001</v>
      </c>
      <c r="S62" s="446">
        <v>3349</v>
      </c>
      <c r="T62" s="446">
        <v>10556.2</v>
      </c>
      <c r="U62" s="301" t="s">
        <v>196</v>
      </c>
    </row>
    <row r="63" spans="1:21" s="261" customFormat="1" ht="18.9" customHeight="1">
      <c r="A63" s="271" t="s">
        <v>197</v>
      </c>
      <c r="B63" s="447">
        <v>15300</v>
      </c>
      <c r="C63" s="447">
        <v>3393.9225</v>
      </c>
      <c r="D63" s="447">
        <v>1300.5</v>
      </c>
      <c r="E63" s="446">
        <f t="shared" si="2"/>
        <v>4694.422500000001</v>
      </c>
      <c r="F63" s="446"/>
      <c r="G63" s="447">
        <v>23000</v>
      </c>
      <c r="H63" s="447">
        <v>5101.975</v>
      </c>
      <c r="I63" s="447">
        <v>1955</v>
      </c>
      <c r="J63" s="446">
        <f t="shared" si="3"/>
        <v>7056.975</v>
      </c>
      <c r="K63" s="446"/>
      <c r="L63" s="446">
        <v>30600</v>
      </c>
      <c r="M63" s="446">
        <v>6787.845</v>
      </c>
      <c r="N63" s="446">
        <v>2601</v>
      </c>
      <c r="O63" s="446">
        <v>9388.845000000001</v>
      </c>
      <c r="P63" s="446">
        <v>0</v>
      </c>
      <c r="Q63" s="446">
        <v>38300</v>
      </c>
      <c r="R63" s="446">
        <v>8495.8975</v>
      </c>
      <c r="S63" s="446">
        <v>3255.5</v>
      </c>
      <c r="T63" s="446">
        <v>11751.3975</v>
      </c>
      <c r="U63" s="301" t="s">
        <v>197</v>
      </c>
    </row>
    <row r="64" spans="1:21" s="261" customFormat="1" ht="18.9" customHeight="1">
      <c r="A64" s="271" t="s">
        <v>198</v>
      </c>
      <c r="B64" s="447">
        <v>17300</v>
      </c>
      <c r="C64" s="447">
        <v>1256.55</v>
      </c>
      <c r="D64" s="447">
        <v>1470.5</v>
      </c>
      <c r="E64" s="446">
        <f t="shared" si="2"/>
        <v>2727.05</v>
      </c>
      <c r="F64" s="446"/>
      <c r="G64" s="447">
        <v>26000</v>
      </c>
      <c r="H64" s="447">
        <v>1786.4</v>
      </c>
      <c r="I64" s="447">
        <v>2210</v>
      </c>
      <c r="J64" s="446">
        <f t="shared" si="3"/>
        <v>3996.4</v>
      </c>
      <c r="K64" s="446"/>
      <c r="L64" s="446">
        <v>34700</v>
      </c>
      <c r="M64" s="446">
        <v>2316.25</v>
      </c>
      <c r="N64" s="446">
        <v>2949.5</v>
      </c>
      <c r="O64" s="446">
        <v>5265.75</v>
      </c>
      <c r="P64" s="446">
        <v>0</v>
      </c>
      <c r="Q64" s="446">
        <v>43500</v>
      </c>
      <c r="R64" s="446">
        <v>2852.15</v>
      </c>
      <c r="S64" s="446">
        <v>3697.5</v>
      </c>
      <c r="T64" s="446">
        <v>6549.65</v>
      </c>
      <c r="U64" s="301" t="s">
        <v>215</v>
      </c>
    </row>
    <row r="65" spans="1:21" s="261" customFormat="1" ht="18.9" customHeight="1">
      <c r="A65" s="271" t="s">
        <v>199</v>
      </c>
      <c r="B65" s="447">
        <v>16300</v>
      </c>
      <c r="C65" s="447">
        <v>2291</v>
      </c>
      <c r="D65" s="447">
        <v>1385</v>
      </c>
      <c r="E65" s="446">
        <f t="shared" si="2"/>
        <v>3676</v>
      </c>
      <c r="F65" s="446"/>
      <c r="G65" s="447">
        <v>24300</v>
      </c>
      <c r="H65" s="447">
        <v>3677</v>
      </c>
      <c r="I65" s="447">
        <v>2065</v>
      </c>
      <c r="J65" s="446">
        <f t="shared" si="3"/>
        <v>5742</v>
      </c>
      <c r="K65" s="446"/>
      <c r="L65" s="446">
        <v>32200</v>
      </c>
      <c r="M65" s="446">
        <v>5045</v>
      </c>
      <c r="N65" s="446">
        <v>2737</v>
      </c>
      <c r="O65" s="446">
        <v>7782</v>
      </c>
      <c r="P65" s="446">
        <v>0</v>
      </c>
      <c r="Q65" s="446">
        <v>40200</v>
      </c>
      <c r="R65" s="446">
        <v>6428</v>
      </c>
      <c r="S65" s="446">
        <v>3417</v>
      </c>
      <c r="T65" s="446">
        <v>9845</v>
      </c>
      <c r="U65" s="301" t="s">
        <v>216</v>
      </c>
    </row>
    <row r="66" spans="1:21" s="261" customFormat="1" ht="18.9" customHeight="1">
      <c r="A66" s="271" t="s">
        <v>200</v>
      </c>
      <c r="B66" s="446">
        <v>15100</v>
      </c>
      <c r="C66" s="447">
        <v>3611.9</v>
      </c>
      <c r="D66" s="447">
        <v>1283.5</v>
      </c>
      <c r="E66" s="446">
        <f t="shared" si="2"/>
        <v>4895.4</v>
      </c>
      <c r="F66" s="446"/>
      <c r="G66" s="446">
        <v>22700</v>
      </c>
      <c r="H66" s="447">
        <v>5388.8</v>
      </c>
      <c r="I66" s="447">
        <v>1929.5</v>
      </c>
      <c r="J66" s="446">
        <f t="shared" si="3"/>
        <v>7318.3</v>
      </c>
      <c r="K66" s="446"/>
      <c r="L66" s="446">
        <v>30300</v>
      </c>
      <c r="M66" s="447">
        <v>7165.599999999999</v>
      </c>
      <c r="N66" s="447">
        <v>2575.5</v>
      </c>
      <c r="O66" s="446">
        <f>M66+N66</f>
        <v>9741.099999999999</v>
      </c>
      <c r="P66" s="446"/>
      <c r="Q66" s="446">
        <v>37900</v>
      </c>
      <c r="R66" s="447">
        <v>8942.5</v>
      </c>
      <c r="S66" s="447">
        <v>3221.5</v>
      </c>
      <c r="T66" s="446">
        <f>R66+S66</f>
        <v>12164</v>
      </c>
      <c r="U66" s="301" t="s">
        <v>470</v>
      </c>
    </row>
    <row r="67" spans="1:21" s="261" customFormat="1" ht="18.9" customHeight="1">
      <c r="A67" s="271" t="s">
        <v>201</v>
      </c>
      <c r="B67" s="447">
        <v>15500</v>
      </c>
      <c r="C67" s="447">
        <v>3184.5</v>
      </c>
      <c r="D67" s="447">
        <v>1317.5</v>
      </c>
      <c r="E67" s="446">
        <f t="shared" si="2"/>
        <v>4502</v>
      </c>
      <c r="F67" s="446"/>
      <c r="G67" s="447">
        <v>23400</v>
      </c>
      <c r="H67" s="447">
        <v>4615.3</v>
      </c>
      <c r="I67" s="447">
        <v>1989</v>
      </c>
      <c r="J67" s="446">
        <f t="shared" si="3"/>
        <v>6604.3</v>
      </c>
      <c r="K67" s="446"/>
      <c r="L67" s="446">
        <v>31300</v>
      </c>
      <c r="M67" s="446">
        <v>6046.05</v>
      </c>
      <c r="N67" s="446">
        <v>2660.5</v>
      </c>
      <c r="O67" s="446">
        <v>8706.55</v>
      </c>
      <c r="P67" s="446">
        <v>0</v>
      </c>
      <c r="Q67" s="446">
        <v>39200</v>
      </c>
      <c r="R67" s="446">
        <v>7476.85</v>
      </c>
      <c r="S67" s="446">
        <v>3332</v>
      </c>
      <c r="T67" s="446">
        <v>10808.85</v>
      </c>
      <c r="U67" s="301" t="s">
        <v>217</v>
      </c>
    </row>
    <row r="68" spans="1:11" ht="18.9" customHeight="1">
      <c r="A68" s="252"/>
      <c r="B68" s="274"/>
      <c r="C68" s="274"/>
      <c r="D68" s="274"/>
      <c r="E68" s="274"/>
      <c r="F68" s="274"/>
      <c r="G68" s="274"/>
      <c r="H68" s="274"/>
      <c r="I68" s="274"/>
      <c r="J68" s="274"/>
      <c r="K68" s="274"/>
    </row>
    <row r="69" spans="1:218" ht="18.9" customHeight="1">
      <c r="A69" s="275"/>
      <c r="B69" s="263"/>
      <c r="C69" s="263"/>
      <c r="E69" s="266"/>
      <c r="F69" s="266"/>
      <c r="G69" s="263"/>
      <c r="H69" s="263"/>
      <c r="I69" s="263"/>
      <c r="J69" s="263"/>
      <c r="K69" s="266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4"/>
      <c r="CB69" s="264"/>
      <c r="CC69" s="264"/>
      <c r="CD69" s="264"/>
      <c r="CE69" s="264"/>
      <c r="CF69" s="264"/>
      <c r="CG69" s="264"/>
      <c r="CH69" s="264"/>
      <c r="CI69" s="264"/>
      <c r="CJ69" s="264"/>
      <c r="CK69" s="264"/>
      <c r="CL69" s="264"/>
      <c r="CM69" s="264"/>
      <c r="CN69" s="264"/>
      <c r="CO69" s="264"/>
      <c r="CP69" s="264"/>
      <c r="CQ69" s="264"/>
      <c r="CR69" s="264"/>
      <c r="CS69" s="264"/>
      <c r="CT69" s="264"/>
      <c r="CU69" s="264"/>
      <c r="CV69" s="264"/>
      <c r="CW69" s="264"/>
      <c r="CX69" s="264"/>
      <c r="CY69" s="264"/>
      <c r="CZ69" s="264"/>
      <c r="DA69" s="264"/>
      <c r="DB69" s="264"/>
      <c r="DC69" s="264"/>
      <c r="DD69" s="264"/>
      <c r="DE69" s="264"/>
      <c r="DF69" s="264"/>
      <c r="DG69" s="264"/>
      <c r="DH69" s="264"/>
      <c r="DI69" s="264"/>
      <c r="DJ69" s="264"/>
      <c r="DK69" s="264"/>
      <c r="DL69" s="264"/>
      <c r="DM69" s="264"/>
      <c r="DN69" s="264"/>
      <c r="DO69" s="264"/>
      <c r="DP69" s="264"/>
      <c r="DQ69" s="264"/>
      <c r="DR69" s="264"/>
      <c r="DS69" s="264"/>
      <c r="DT69" s="264"/>
      <c r="DU69" s="264"/>
      <c r="DV69" s="264"/>
      <c r="DW69" s="264"/>
      <c r="DX69" s="264"/>
      <c r="DY69" s="264"/>
      <c r="DZ69" s="264"/>
      <c r="EA69" s="264"/>
      <c r="EB69" s="264"/>
      <c r="EC69" s="264"/>
      <c r="ED69" s="264"/>
      <c r="EE69" s="264"/>
      <c r="EF69" s="264"/>
      <c r="EG69" s="264"/>
      <c r="EH69" s="264"/>
      <c r="EI69" s="264"/>
      <c r="EJ69" s="264"/>
      <c r="EK69" s="264"/>
      <c r="EL69" s="264"/>
      <c r="EM69" s="264"/>
      <c r="EN69" s="264"/>
      <c r="EO69" s="264"/>
      <c r="EP69" s="264"/>
      <c r="EQ69" s="264"/>
      <c r="ER69" s="264"/>
      <c r="ES69" s="264"/>
      <c r="ET69" s="264"/>
      <c r="EU69" s="264"/>
      <c r="EV69" s="264"/>
      <c r="EW69" s="264"/>
      <c r="EX69" s="264"/>
      <c r="EY69" s="264"/>
      <c r="EZ69" s="264"/>
      <c r="FA69" s="264"/>
      <c r="FB69" s="264"/>
      <c r="FC69" s="264"/>
      <c r="FD69" s="264"/>
      <c r="FE69" s="264"/>
      <c r="FF69" s="264"/>
      <c r="FG69" s="264"/>
      <c r="FH69" s="264"/>
      <c r="FI69" s="264"/>
      <c r="FJ69" s="264"/>
      <c r="FK69" s="264"/>
      <c r="FL69" s="264"/>
      <c r="FM69" s="264"/>
      <c r="FN69" s="264"/>
      <c r="FO69" s="264"/>
      <c r="FP69" s="264"/>
      <c r="FQ69" s="264"/>
      <c r="FR69" s="264"/>
      <c r="FS69" s="264"/>
      <c r="FT69" s="264"/>
      <c r="FU69" s="264"/>
      <c r="FV69" s="264"/>
      <c r="FW69" s="264"/>
      <c r="FX69" s="264"/>
      <c r="FY69" s="264"/>
      <c r="FZ69" s="264"/>
      <c r="GA69" s="264"/>
      <c r="GB69" s="264"/>
      <c r="GC69" s="264"/>
      <c r="GD69" s="264"/>
      <c r="GE69" s="264"/>
      <c r="GF69" s="264"/>
      <c r="GG69" s="264"/>
      <c r="GH69" s="264"/>
      <c r="GI69" s="264"/>
      <c r="GJ69" s="264"/>
      <c r="GK69" s="264"/>
      <c r="GL69" s="264"/>
      <c r="GM69" s="264"/>
      <c r="GN69" s="264"/>
      <c r="GO69" s="264"/>
      <c r="GP69" s="264"/>
      <c r="GQ69" s="264"/>
      <c r="GR69" s="264"/>
      <c r="GS69" s="264"/>
      <c r="GT69" s="264"/>
      <c r="GU69" s="264"/>
      <c r="GV69" s="264"/>
      <c r="GW69" s="264"/>
      <c r="GX69" s="264"/>
      <c r="GY69" s="264"/>
      <c r="GZ69" s="264"/>
      <c r="HA69" s="264"/>
      <c r="HB69" s="264"/>
      <c r="HC69" s="264"/>
      <c r="HD69" s="264"/>
      <c r="HE69" s="264"/>
      <c r="HF69" s="264"/>
      <c r="HG69" s="264"/>
      <c r="HH69" s="264"/>
      <c r="HI69" s="264"/>
      <c r="HJ69" s="264"/>
    </row>
    <row r="70" spans="1:11" ht="18.9" customHeight="1">
      <c r="A70" s="275" t="s">
        <v>348</v>
      </c>
      <c r="B70" s="265"/>
      <c r="C70" s="265"/>
      <c r="E70" s="266"/>
      <c r="F70" s="266"/>
      <c r="G70" s="265"/>
      <c r="H70" s="265"/>
      <c r="I70" s="265"/>
      <c r="J70" s="265"/>
      <c r="K70" s="266"/>
    </row>
    <row r="71" spans="1:11" ht="18.9" customHeight="1">
      <c r="A71" s="275" t="s">
        <v>350</v>
      </c>
      <c r="B71" s="265"/>
      <c r="C71" s="265"/>
      <c r="E71" s="266"/>
      <c r="F71" s="266"/>
      <c r="G71" s="265"/>
      <c r="H71" s="265"/>
      <c r="I71" s="265"/>
      <c r="J71" s="265"/>
      <c r="K71" s="266"/>
    </row>
    <row r="72" spans="1:11" ht="18.9" customHeight="1">
      <c r="A72" s="275" t="s">
        <v>351</v>
      </c>
      <c r="B72" s="265"/>
      <c r="C72" s="265"/>
      <c r="E72" s="266"/>
      <c r="F72" s="266"/>
      <c r="G72" s="265"/>
      <c r="H72" s="265"/>
      <c r="I72" s="265"/>
      <c r="J72" s="265"/>
      <c r="K72" s="266"/>
    </row>
    <row r="73" spans="1:11" ht="18.9" customHeight="1">
      <c r="A73" s="275" t="s">
        <v>352</v>
      </c>
      <c r="B73" s="265"/>
      <c r="C73" s="265"/>
      <c r="D73" s="265"/>
      <c r="E73" s="266"/>
      <c r="F73" s="266"/>
      <c r="G73" s="265"/>
      <c r="H73" s="265"/>
      <c r="I73" s="265"/>
      <c r="J73" s="265"/>
      <c r="K73" s="266"/>
    </row>
    <row r="74" spans="1:11" ht="18.9" customHeight="1">
      <c r="A74" s="266"/>
      <c r="B74" s="265"/>
      <c r="C74" s="265"/>
      <c r="D74" s="265"/>
      <c r="E74" s="266"/>
      <c r="F74" s="266"/>
      <c r="G74" s="265"/>
      <c r="H74" s="265"/>
      <c r="I74" s="265"/>
      <c r="J74" s="265"/>
      <c r="K74" s="266"/>
    </row>
    <row r="75" spans="1:11" ht="18.9" customHeight="1">
      <c r="A75" s="252"/>
      <c r="B75" s="274"/>
      <c r="C75" s="274"/>
      <c r="D75" s="274"/>
      <c r="E75" s="274"/>
      <c r="F75" s="274"/>
      <c r="G75" s="274"/>
      <c r="H75" s="274"/>
      <c r="I75" s="274"/>
      <c r="J75" s="274"/>
      <c r="K75" s="274"/>
    </row>
    <row r="76" spans="2:11" ht="18.9" customHeight="1">
      <c r="B76" s="267"/>
      <c r="C76" s="267"/>
      <c r="D76" s="267"/>
      <c r="E76" s="267"/>
      <c r="F76" s="267"/>
      <c r="G76" s="267"/>
      <c r="H76" s="267"/>
      <c r="I76" s="267"/>
      <c r="J76" s="267"/>
      <c r="K76" s="267"/>
    </row>
    <row r="77" spans="2:11" ht="18.9" customHeight="1">
      <c r="B77" s="267"/>
      <c r="C77" s="267"/>
      <c r="D77" s="267"/>
      <c r="E77" s="267"/>
      <c r="F77" s="267"/>
      <c r="G77" s="267"/>
      <c r="H77" s="267"/>
      <c r="I77" s="267"/>
      <c r="J77" s="267"/>
      <c r="K77" s="267"/>
    </row>
    <row r="78" spans="2:11" ht="18.9" customHeight="1">
      <c r="B78" s="267"/>
      <c r="C78" s="267"/>
      <c r="D78" s="267"/>
      <c r="E78" s="267"/>
      <c r="F78" s="267"/>
      <c r="G78" s="267"/>
      <c r="H78" s="267"/>
      <c r="I78" s="267"/>
      <c r="J78" s="267"/>
      <c r="K78" s="267"/>
    </row>
    <row r="79" spans="2:11" ht="18.9" customHeight="1">
      <c r="B79" s="267"/>
      <c r="C79" s="267"/>
      <c r="D79" s="267"/>
      <c r="E79" s="267"/>
      <c r="F79" s="267"/>
      <c r="G79" s="267"/>
      <c r="H79" s="267"/>
      <c r="I79" s="267"/>
      <c r="J79" s="267"/>
      <c r="K79" s="267"/>
    </row>
    <row r="80" spans="2:11" ht="18.9" customHeight="1">
      <c r="B80" s="267"/>
      <c r="C80" s="267"/>
      <c r="D80" s="267"/>
      <c r="E80" s="267"/>
      <c r="F80" s="267"/>
      <c r="G80" s="267"/>
      <c r="H80" s="267"/>
      <c r="I80" s="267"/>
      <c r="J80" s="267"/>
      <c r="K80" s="267"/>
    </row>
    <row r="81" spans="2:11" ht="18.9" customHeight="1">
      <c r="B81" s="267"/>
      <c r="C81" s="267"/>
      <c r="D81" s="267"/>
      <c r="E81" s="267"/>
      <c r="F81" s="267"/>
      <c r="G81" s="267"/>
      <c r="H81" s="267"/>
      <c r="I81" s="267"/>
      <c r="J81" s="267"/>
      <c r="K81" s="267"/>
    </row>
    <row r="82" spans="2:11" ht="18.9" customHeight="1">
      <c r="B82" s="267"/>
      <c r="C82" s="267"/>
      <c r="D82" s="267"/>
      <c r="E82" s="267"/>
      <c r="F82" s="267"/>
      <c r="G82" s="267"/>
      <c r="H82" s="267"/>
      <c r="I82" s="267"/>
      <c r="J82" s="267"/>
      <c r="K82" s="267"/>
    </row>
    <row r="83" spans="2:11" ht="18.9" customHeight="1">
      <c r="B83" s="267"/>
      <c r="C83" s="267"/>
      <c r="D83" s="267"/>
      <c r="E83" s="267"/>
      <c r="F83" s="267"/>
      <c r="G83" s="267"/>
      <c r="H83" s="267"/>
      <c r="I83" s="267"/>
      <c r="J83" s="267"/>
      <c r="K83" s="267"/>
    </row>
    <row r="84" spans="2:11" ht="18.9" customHeight="1">
      <c r="B84" s="267"/>
      <c r="C84" s="267"/>
      <c r="D84" s="267"/>
      <c r="E84" s="267"/>
      <c r="F84" s="267"/>
      <c r="G84" s="267"/>
      <c r="H84" s="267"/>
      <c r="I84" s="267"/>
      <c r="J84" s="267"/>
      <c r="K84" s="267"/>
    </row>
    <row r="85" spans="2:11" ht="18.9" customHeight="1">
      <c r="B85" s="267"/>
      <c r="C85" s="267"/>
      <c r="D85" s="267"/>
      <c r="E85" s="267"/>
      <c r="F85" s="267"/>
      <c r="G85" s="267"/>
      <c r="H85" s="267"/>
      <c r="I85" s="267"/>
      <c r="J85" s="267"/>
      <c r="K85" s="267"/>
    </row>
    <row r="86" spans="2:11" ht="18.9" customHeight="1">
      <c r="B86" s="267"/>
      <c r="C86" s="267"/>
      <c r="D86" s="267"/>
      <c r="E86" s="267"/>
      <c r="F86" s="267"/>
      <c r="G86" s="267"/>
      <c r="H86" s="267"/>
      <c r="I86" s="267"/>
      <c r="J86" s="267"/>
      <c r="K86" s="267"/>
    </row>
    <row r="87" spans="2:11" ht="18.9" customHeight="1">
      <c r="B87" s="267"/>
      <c r="C87" s="267"/>
      <c r="D87" s="267"/>
      <c r="E87" s="267"/>
      <c r="F87" s="267"/>
      <c r="G87" s="267"/>
      <c r="H87" s="267"/>
      <c r="I87" s="267"/>
      <c r="J87" s="267"/>
      <c r="K87" s="267"/>
    </row>
    <row r="88" spans="2:11" ht="18.9" customHeight="1">
      <c r="B88" s="267"/>
      <c r="C88" s="267"/>
      <c r="D88" s="267"/>
      <c r="E88" s="267"/>
      <c r="F88" s="267"/>
      <c r="G88" s="267"/>
      <c r="H88" s="267"/>
      <c r="I88" s="267"/>
      <c r="J88" s="267"/>
      <c r="K88" s="267"/>
    </row>
    <row r="89" spans="2:11" ht="12.75">
      <c r="B89" s="267"/>
      <c r="C89" s="267"/>
      <c r="D89" s="267"/>
      <c r="E89" s="267"/>
      <c r="F89" s="267"/>
      <c r="G89" s="267"/>
      <c r="H89" s="267"/>
      <c r="I89" s="267"/>
      <c r="J89" s="267"/>
      <c r="K89" s="267"/>
    </row>
    <row r="90" spans="2:11" ht="12.75">
      <c r="B90" s="267"/>
      <c r="C90" s="267"/>
      <c r="D90" s="267"/>
      <c r="E90" s="267"/>
      <c r="F90" s="267"/>
      <c r="G90" s="267"/>
      <c r="H90" s="267"/>
      <c r="I90" s="267"/>
      <c r="J90" s="267"/>
      <c r="K90" s="267"/>
    </row>
    <row r="91" spans="2:11" ht="12.75">
      <c r="B91" s="267"/>
      <c r="C91" s="267"/>
      <c r="D91" s="267"/>
      <c r="E91" s="267"/>
      <c r="F91" s="267"/>
      <c r="G91" s="267"/>
      <c r="H91" s="267"/>
      <c r="I91" s="267"/>
      <c r="J91" s="267"/>
      <c r="K91" s="267"/>
    </row>
    <row r="92" spans="2:11" ht="12.75">
      <c r="B92" s="267"/>
      <c r="C92" s="267"/>
      <c r="D92" s="267"/>
      <c r="E92" s="267"/>
      <c r="F92" s="267"/>
      <c r="G92" s="267"/>
      <c r="H92" s="267"/>
      <c r="I92" s="267"/>
      <c r="J92" s="267"/>
      <c r="K92" s="267"/>
    </row>
    <row r="93" spans="2:11" ht="12.75">
      <c r="B93" s="267"/>
      <c r="C93" s="267"/>
      <c r="D93" s="267"/>
      <c r="E93" s="267"/>
      <c r="F93" s="267"/>
      <c r="G93" s="267"/>
      <c r="H93" s="267"/>
      <c r="I93" s="267"/>
      <c r="J93" s="267"/>
      <c r="K93" s="267"/>
    </row>
    <row r="94" spans="2:11" ht="12.75">
      <c r="B94" s="267"/>
      <c r="C94" s="267"/>
      <c r="D94" s="267"/>
      <c r="E94" s="267"/>
      <c r="F94" s="267"/>
      <c r="G94" s="267"/>
      <c r="H94" s="267"/>
      <c r="I94" s="267"/>
      <c r="J94" s="267"/>
      <c r="K94" s="267"/>
    </row>
    <row r="95" spans="2:11" ht="12.75">
      <c r="B95" s="267"/>
      <c r="C95" s="267"/>
      <c r="D95" s="267"/>
      <c r="E95" s="267"/>
      <c r="F95" s="267"/>
      <c r="G95" s="267"/>
      <c r="H95" s="267"/>
      <c r="I95" s="267"/>
      <c r="J95" s="267"/>
      <c r="K95" s="267"/>
    </row>
    <row r="96" spans="2:11" ht="12.75">
      <c r="B96" s="267"/>
      <c r="C96" s="267"/>
      <c r="D96" s="267"/>
      <c r="E96" s="267"/>
      <c r="F96" s="267"/>
      <c r="G96" s="267"/>
      <c r="H96" s="267"/>
      <c r="I96" s="267"/>
      <c r="J96" s="267"/>
      <c r="K96" s="267"/>
    </row>
    <row r="97" spans="2:11" ht="12.75">
      <c r="B97" s="267"/>
      <c r="C97" s="267"/>
      <c r="D97" s="267"/>
      <c r="E97" s="267"/>
      <c r="F97" s="267"/>
      <c r="G97" s="267"/>
      <c r="H97" s="267"/>
      <c r="I97" s="267"/>
      <c r="J97" s="267"/>
      <c r="K97" s="267"/>
    </row>
    <row r="98" spans="2:11" ht="12.75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12.75">
      <c r="B99" s="267"/>
      <c r="C99" s="267"/>
      <c r="D99" s="267"/>
      <c r="E99" s="267"/>
      <c r="F99" s="267"/>
      <c r="G99" s="267"/>
      <c r="H99" s="267"/>
      <c r="I99" s="267"/>
      <c r="J99" s="267"/>
      <c r="K99" s="267"/>
    </row>
    <row r="100" spans="2:11" ht="12.75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</row>
    <row r="101" spans="2:11" ht="12.75"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</row>
    <row r="102" spans="2:11" ht="12.75"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</row>
    <row r="103" spans="2:11" ht="12.75"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</row>
    <row r="104" spans="2:11" ht="12.75"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</row>
    <row r="105" spans="2:11" ht="12.75"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</row>
    <row r="106" spans="2:11" ht="12.75"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</row>
    <row r="107" spans="2:11" ht="12.75"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</row>
    <row r="108" spans="2:11" ht="12.75"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</row>
    <row r="109" spans="2:11" ht="12.75"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</row>
    <row r="110" spans="2:11" ht="12.75"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</row>
    <row r="111" spans="2:11" ht="12.75"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</row>
    <row r="112" spans="2:11" ht="12.75"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</row>
    <row r="113" spans="2:11" ht="12.75"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</row>
    <row r="114" spans="2:11" ht="12.75"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</row>
    <row r="115" spans="2:11" ht="12.75"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</row>
    <row r="116" spans="2:11" ht="12.75"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</row>
    <row r="117" spans="2:11" ht="12.75"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</row>
    <row r="118" spans="2:11" ht="12.75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12.75"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</row>
    <row r="120" spans="2:11" ht="12.75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2:11" ht="12.75"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</row>
    <row r="122" spans="2:11" ht="12.75"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</row>
    <row r="123" spans="2:11" ht="12.75"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</row>
    <row r="124" spans="2:11" ht="12.75"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</row>
    <row r="125" spans="2:11" ht="12.75"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</row>
    <row r="126" spans="2:11" ht="12.75"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</row>
    <row r="127" spans="2:11" ht="12.75"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</row>
  </sheetData>
  <mergeCells count="12">
    <mergeCell ref="L41:O41"/>
    <mergeCell ref="Q41:T41"/>
    <mergeCell ref="M7:O7"/>
    <mergeCell ref="R7:T7"/>
    <mergeCell ref="C7:E7"/>
    <mergeCell ref="H7:J7"/>
    <mergeCell ref="B41:E41"/>
    <mergeCell ref="G41:J41"/>
    <mergeCell ref="B13:E13"/>
    <mergeCell ref="G13:J13"/>
    <mergeCell ref="L13:O13"/>
    <mergeCell ref="Q13:T13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3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contribuzioni&amp;R58 - 59</oddFooter>
  </headerFooter>
  <colBreaks count="1" manualBreakCount="1">
    <brk id="11" max="1638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27"/>
  <sheetViews>
    <sheetView zoomScale="75" zoomScaleNormal="75" workbookViewId="0" topLeftCell="A1"/>
  </sheetViews>
  <sheetFormatPr defaultColWidth="10.28125" defaultRowHeight="12.75"/>
  <cols>
    <col min="1" max="1" width="27.7109375" style="253" customWidth="1"/>
    <col min="2" max="5" width="16.7109375" style="253" customWidth="1"/>
    <col min="6" max="6" width="2.7109375" style="253" customWidth="1"/>
    <col min="7" max="10" width="16.7109375" style="253" customWidth="1"/>
    <col min="11" max="11" width="2.7109375" style="253" customWidth="1"/>
    <col min="12" max="12" width="18.28125" style="253" customWidth="1"/>
    <col min="13" max="13" width="18.00390625" style="253" customWidth="1"/>
    <col min="14" max="14" width="17.8515625" style="253" customWidth="1"/>
    <col min="15" max="15" width="16.8515625" style="253" customWidth="1"/>
    <col min="16" max="16" width="2.7109375" style="253" customWidth="1"/>
    <col min="17" max="17" width="17.7109375" style="253" customWidth="1"/>
    <col min="18" max="18" width="16.8515625" style="253" customWidth="1"/>
    <col min="19" max="19" width="17.7109375" style="253" customWidth="1"/>
    <col min="20" max="20" width="16.8515625" style="253" customWidth="1"/>
    <col min="21" max="21" width="32.28125" style="253" customWidth="1"/>
    <col min="22" max="216" width="12.7109375" style="253" customWidth="1"/>
    <col min="217" max="16384" width="10.28125" style="253" customWidth="1"/>
  </cols>
  <sheetData>
    <row r="1" spans="1:16" ht="18.9" customHeight="1">
      <c r="A1" s="251" t="s">
        <v>222</v>
      </c>
      <c r="B1" s="251"/>
      <c r="C1" s="251"/>
      <c r="D1" s="251"/>
      <c r="E1" s="251"/>
      <c r="F1" s="251"/>
      <c r="G1" s="252"/>
      <c r="H1" s="252"/>
      <c r="I1" s="252"/>
      <c r="J1" s="252"/>
      <c r="K1" s="251"/>
      <c r="P1" s="251"/>
    </row>
    <row r="2" spans="1:16" ht="18.9" customHeight="1">
      <c r="A2" s="251" t="s">
        <v>466</v>
      </c>
      <c r="B2" s="251"/>
      <c r="C2" s="251"/>
      <c r="D2" s="251"/>
      <c r="E2" s="251"/>
      <c r="F2" s="251"/>
      <c r="G2" s="252"/>
      <c r="H2" s="252"/>
      <c r="I2" s="252"/>
      <c r="J2" s="252"/>
      <c r="K2" s="251"/>
      <c r="P2" s="251"/>
    </row>
    <row r="3" spans="1:16" ht="18.9" customHeight="1">
      <c r="A3" s="433" t="s">
        <v>346</v>
      </c>
      <c r="B3" s="251"/>
      <c r="C3" s="251"/>
      <c r="D3" s="251"/>
      <c r="E3" s="251"/>
      <c r="F3" s="251"/>
      <c r="G3" s="252"/>
      <c r="H3" s="252"/>
      <c r="I3" s="252"/>
      <c r="J3" s="252"/>
      <c r="K3" s="251"/>
      <c r="P3" s="251"/>
    </row>
    <row r="4" spans="1:16" ht="18.9" customHeight="1">
      <c r="A4" s="433" t="s">
        <v>349</v>
      </c>
      <c r="B4" s="251"/>
      <c r="C4" s="251"/>
      <c r="D4" s="251"/>
      <c r="E4" s="251"/>
      <c r="F4" s="251"/>
      <c r="G4" s="252"/>
      <c r="H4" s="252"/>
      <c r="I4" s="252"/>
      <c r="J4" s="252"/>
      <c r="K4" s="251"/>
      <c r="P4" s="251"/>
    </row>
    <row r="5" spans="1:16" ht="18.9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P5" s="252"/>
    </row>
    <row r="6" spans="2:16" ht="18.9" customHeight="1" thickBot="1">
      <c r="B6" s="269"/>
      <c r="C6" s="252"/>
      <c r="D6" s="252"/>
      <c r="E6" s="252"/>
      <c r="F6" s="252"/>
      <c r="G6" s="269"/>
      <c r="H6" s="252"/>
      <c r="I6" s="252"/>
      <c r="J6" s="252"/>
      <c r="K6" s="252"/>
      <c r="P6" s="252"/>
    </row>
    <row r="7" spans="1:21" ht="18.9" customHeight="1">
      <c r="A7" s="254">
        <f>U7</f>
        <v>28</v>
      </c>
      <c r="B7" s="276" t="s">
        <v>223</v>
      </c>
      <c r="C7" s="688" t="s">
        <v>224</v>
      </c>
      <c r="D7" s="689"/>
      <c r="E7" s="690"/>
      <c r="F7" s="294"/>
      <c r="G7" s="276" t="s">
        <v>223</v>
      </c>
      <c r="H7" s="688" t="s">
        <v>224</v>
      </c>
      <c r="I7" s="689"/>
      <c r="J7" s="690"/>
      <c r="K7" s="294"/>
      <c r="L7" s="307" t="s">
        <v>131</v>
      </c>
      <c r="M7" s="688" t="s">
        <v>132</v>
      </c>
      <c r="N7" s="689"/>
      <c r="O7" s="690"/>
      <c r="P7" s="294"/>
      <c r="Q7" s="308" t="s">
        <v>131</v>
      </c>
      <c r="R7" s="688" t="s">
        <v>132</v>
      </c>
      <c r="S7" s="689"/>
      <c r="T7" s="690"/>
      <c r="U7" s="513">
        <v>28</v>
      </c>
    </row>
    <row r="8" spans="1:21" ht="18.9" customHeight="1">
      <c r="A8" s="256"/>
      <c r="B8" s="277" t="s">
        <v>225</v>
      </c>
      <c r="C8" s="284"/>
      <c r="D8" s="287"/>
      <c r="E8" s="278"/>
      <c r="F8" s="291"/>
      <c r="G8" s="277" t="s">
        <v>225</v>
      </c>
      <c r="H8" s="284"/>
      <c r="I8" s="287"/>
      <c r="J8" s="278"/>
      <c r="K8" s="291"/>
      <c r="L8" s="309" t="s">
        <v>133</v>
      </c>
      <c r="M8" s="311"/>
      <c r="N8" s="311"/>
      <c r="O8" s="302"/>
      <c r="P8" s="291"/>
      <c r="Q8" s="309" t="s">
        <v>133</v>
      </c>
      <c r="R8" s="316"/>
      <c r="S8" s="316"/>
      <c r="T8" s="317"/>
      <c r="U8" s="298"/>
    </row>
    <row r="9" spans="2:21" ht="18.9" customHeight="1">
      <c r="B9" s="279" t="s">
        <v>226</v>
      </c>
      <c r="C9" s="285" t="s">
        <v>227</v>
      </c>
      <c r="D9" s="288"/>
      <c r="E9" s="280"/>
      <c r="F9" s="292"/>
      <c r="G9" s="279" t="s">
        <v>226</v>
      </c>
      <c r="H9" s="285" t="s">
        <v>227</v>
      </c>
      <c r="I9" s="288"/>
      <c r="J9" s="280"/>
      <c r="K9" s="292"/>
      <c r="L9" s="309" t="s">
        <v>134</v>
      </c>
      <c r="M9" s="312" t="s">
        <v>135</v>
      </c>
      <c r="N9" s="312"/>
      <c r="O9" s="281"/>
      <c r="P9" s="292"/>
      <c r="Q9" s="309" t="s">
        <v>134</v>
      </c>
      <c r="R9" s="312" t="s">
        <v>135</v>
      </c>
      <c r="S9" s="312"/>
      <c r="T9" s="297"/>
      <c r="U9" s="298"/>
    </row>
    <row r="10" spans="1:20" ht="18.9" customHeight="1">
      <c r="A10" s="255"/>
      <c r="B10" s="279" t="s">
        <v>228</v>
      </c>
      <c r="C10" s="285" t="s">
        <v>229</v>
      </c>
      <c r="D10" s="289" t="s">
        <v>13</v>
      </c>
      <c r="E10" s="297" t="s">
        <v>230</v>
      </c>
      <c r="F10" s="293"/>
      <c r="G10" s="279" t="s">
        <v>228</v>
      </c>
      <c r="H10" s="285" t="s">
        <v>229</v>
      </c>
      <c r="I10" s="289" t="s">
        <v>13</v>
      </c>
      <c r="J10" s="281" t="s">
        <v>230</v>
      </c>
      <c r="K10" s="292"/>
      <c r="L10" s="309" t="s">
        <v>137</v>
      </c>
      <c r="M10" s="312" t="s">
        <v>138</v>
      </c>
      <c r="N10" s="312" t="s">
        <v>14</v>
      </c>
      <c r="O10" s="297" t="s">
        <v>230</v>
      </c>
      <c r="P10" s="293"/>
      <c r="Q10" s="309" t="s">
        <v>137</v>
      </c>
      <c r="R10" s="312" t="s">
        <v>138</v>
      </c>
      <c r="S10" s="312" t="s">
        <v>14</v>
      </c>
      <c r="T10" s="297" t="s">
        <v>230</v>
      </c>
    </row>
    <row r="11" spans="1:21" ht="18.9" customHeight="1" thickBot="1">
      <c r="A11" s="256"/>
      <c r="B11" s="282" t="s">
        <v>231</v>
      </c>
      <c r="C11" s="286" t="s">
        <v>232</v>
      </c>
      <c r="D11" s="290"/>
      <c r="E11" s="283"/>
      <c r="F11" s="292"/>
      <c r="G11" s="282" t="s">
        <v>231</v>
      </c>
      <c r="H11" s="286" t="s">
        <v>232</v>
      </c>
      <c r="I11" s="290"/>
      <c r="J11" s="283"/>
      <c r="K11" s="292"/>
      <c r="L11" s="310" t="s">
        <v>139</v>
      </c>
      <c r="M11" s="313" t="s">
        <v>140</v>
      </c>
      <c r="N11" s="314"/>
      <c r="O11" s="306"/>
      <c r="P11" s="292"/>
      <c r="Q11" s="310" t="s">
        <v>139</v>
      </c>
      <c r="R11" s="313" t="s">
        <v>140</v>
      </c>
      <c r="S11" s="314"/>
      <c r="T11" s="318"/>
      <c r="U11" s="300"/>
    </row>
    <row r="12" spans="1:21" ht="18.9" customHeight="1">
      <c r="A12" s="255" t="s">
        <v>10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99" t="s">
        <v>136</v>
      </c>
    </row>
    <row r="13" spans="1:21" ht="18.9" customHeight="1">
      <c r="A13" s="256"/>
      <c r="B13" s="677" t="s">
        <v>267</v>
      </c>
      <c r="C13" s="678"/>
      <c r="D13" s="678"/>
      <c r="E13" s="679"/>
      <c r="F13" s="295"/>
      <c r="G13" s="677" t="s">
        <v>268</v>
      </c>
      <c r="H13" s="678"/>
      <c r="I13" s="678"/>
      <c r="J13" s="679"/>
      <c r="K13" s="295"/>
      <c r="L13" s="677" t="s">
        <v>271</v>
      </c>
      <c r="M13" s="678"/>
      <c r="N13" s="678"/>
      <c r="O13" s="679"/>
      <c r="P13" s="295"/>
      <c r="Q13" s="677" t="s">
        <v>272</v>
      </c>
      <c r="R13" s="678"/>
      <c r="S13" s="678"/>
      <c r="T13" s="679"/>
      <c r="U13" s="298"/>
    </row>
    <row r="14" spans="1:21" ht="18.9" customHeight="1">
      <c r="A14" s="270" t="s">
        <v>38</v>
      </c>
      <c r="B14" s="446">
        <v>60400</v>
      </c>
      <c r="C14" s="446">
        <v>14501</v>
      </c>
      <c r="D14" s="446">
        <v>5134</v>
      </c>
      <c r="E14" s="446">
        <f aca="true" t="shared" si="0" ref="E14:E39">C14+D14</f>
        <v>19635</v>
      </c>
      <c r="F14" s="446"/>
      <c r="G14" s="446">
        <v>123500</v>
      </c>
      <c r="H14" s="446">
        <v>26061</v>
      </c>
      <c r="I14" s="446">
        <v>10497</v>
      </c>
      <c r="J14" s="446">
        <f aca="true" t="shared" si="1" ref="J14:J39">H14+I14</f>
        <v>36558</v>
      </c>
      <c r="K14" s="446"/>
      <c r="L14" s="446">
        <v>186500</v>
      </c>
      <c r="M14" s="446">
        <v>37603</v>
      </c>
      <c r="N14" s="446">
        <v>15852</v>
      </c>
      <c r="O14" s="446">
        <v>53455</v>
      </c>
      <c r="P14" s="446">
        <v>0</v>
      </c>
      <c r="Q14" s="446">
        <v>249600</v>
      </c>
      <c r="R14" s="446">
        <v>49164</v>
      </c>
      <c r="S14" s="446">
        <v>21216</v>
      </c>
      <c r="T14" s="446">
        <v>70380</v>
      </c>
      <c r="U14" s="301" t="s">
        <v>203</v>
      </c>
    </row>
    <row r="15" spans="1:21" ht="18.9" customHeight="1">
      <c r="A15" s="271" t="s">
        <v>39</v>
      </c>
      <c r="B15" s="447">
        <v>65500</v>
      </c>
      <c r="C15" s="447">
        <v>8929.45</v>
      </c>
      <c r="D15" s="447">
        <v>5567.5</v>
      </c>
      <c r="E15" s="446">
        <f t="shared" si="0"/>
        <v>14496.95</v>
      </c>
      <c r="F15" s="446"/>
      <c r="G15" s="447">
        <v>128100</v>
      </c>
      <c r="H15" s="447">
        <v>20898.4</v>
      </c>
      <c r="I15" s="447">
        <v>10888.5</v>
      </c>
      <c r="J15" s="446">
        <f t="shared" si="1"/>
        <v>31786.9</v>
      </c>
      <c r="K15" s="446"/>
      <c r="L15" s="446">
        <v>190800</v>
      </c>
      <c r="M15" s="446">
        <v>32886.45</v>
      </c>
      <c r="N15" s="446">
        <v>16218</v>
      </c>
      <c r="O15" s="446">
        <v>49104.45</v>
      </c>
      <c r="P15" s="446">
        <v>0</v>
      </c>
      <c r="Q15" s="446">
        <v>253500</v>
      </c>
      <c r="R15" s="446">
        <v>44874.45</v>
      </c>
      <c r="S15" s="446">
        <v>21547.5</v>
      </c>
      <c r="T15" s="446">
        <v>66421.95</v>
      </c>
      <c r="U15" s="301" t="s">
        <v>204</v>
      </c>
    </row>
    <row r="16" spans="1:21" ht="18.9" customHeight="1">
      <c r="A16" s="271" t="s">
        <v>40</v>
      </c>
      <c r="B16" s="447">
        <v>67100</v>
      </c>
      <c r="C16" s="447">
        <v>7223.4</v>
      </c>
      <c r="D16" s="447">
        <v>5703.5</v>
      </c>
      <c r="E16" s="446">
        <f t="shared" si="0"/>
        <v>12926.9</v>
      </c>
      <c r="F16" s="446"/>
      <c r="G16" s="447">
        <v>137300</v>
      </c>
      <c r="H16" s="447">
        <v>11014.2</v>
      </c>
      <c r="I16" s="447">
        <v>11670.5</v>
      </c>
      <c r="J16" s="446">
        <f t="shared" si="1"/>
        <v>22684.7</v>
      </c>
      <c r="K16" s="446"/>
      <c r="L16" s="446">
        <v>207500</v>
      </c>
      <c r="M16" s="446">
        <v>14805</v>
      </c>
      <c r="N16" s="446">
        <v>17637.5</v>
      </c>
      <c r="O16" s="446">
        <v>32442.5</v>
      </c>
      <c r="P16" s="446">
        <v>0</v>
      </c>
      <c r="Q16" s="446">
        <v>277800</v>
      </c>
      <c r="R16" s="446">
        <v>18601.199999999997</v>
      </c>
      <c r="S16" s="446">
        <v>23613</v>
      </c>
      <c r="T16" s="446">
        <v>42214.2</v>
      </c>
      <c r="U16" s="301" t="s">
        <v>205</v>
      </c>
    </row>
    <row r="17" spans="1:21" ht="18.9" customHeight="1">
      <c r="A17" s="271" t="s">
        <v>41</v>
      </c>
      <c r="B17" s="447">
        <v>67900</v>
      </c>
      <c r="C17" s="447">
        <v>6333.25064</v>
      </c>
      <c r="D17" s="447">
        <v>5771.5</v>
      </c>
      <c r="E17" s="446">
        <f t="shared" si="0"/>
        <v>12104.75064</v>
      </c>
      <c r="F17" s="446"/>
      <c r="G17" s="447">
        <v>135800</v>
      </c>
      <c r="H17" s="447">
        <v>12646.70128</v>
      </c>
      <c r="I17" s="447">
        <v>11543</v>
      </c>
      <c r="J17" s="446">
        <f t="shared" si="1"/>
        <v>24189.70128</v>
      </c>
      <c r="K17" s="446"/>
      <c r="L17" s="446">
        <v>203700</v>
      </c>
      <c r="M17" s="446">
        <v>18960.15192</v>
      </c>
      <c r="N17" s="446">
        <v>17314.5</v>
      </c>
      <c r="O17" s="446">
        <v>36274.651920000004</v>
      </c>
      <c r="P17" s="446">
        <v>0</v>
      </c>
      <c r="Q17" s="446">
        <v>271600</v>
      </c>
      <c r="R17" s="446">
        <v>25273.60256</v>
      </c>
      <c r="S17" s="446">
        <v>23086</v>
      </c>
      <c r="T17" s="446">
        <v>48359.60256</v>
      </c>
      <c r="U17" s="301" t="s">
        <v>41</v>
      </c>
    </row>
    <row r="18" spans="1:21" ht="18.9" customHeight="1">
      <c r="A18" s="271" t="s">
        <v>42</v>
      </c>
      <c r="B18" s="447">
        <v>68600</v>
      </c>
      <c r="C18" s="447">
        <v>5602.9</v>
      </c>
      <c r="D18" s="447">
        <v>5831</v>
      </c>
      <c r="E18" s="446">
        <f t="shared" si="0"/>
        <v>11433.9</v>
      </c>
      <c r="F18" s="446"/>
      <c r="G18" s="447">
        <v>137100</v>
      </c>
      <c r="H18" s="447">
        <v>11197.650000000001</v>
      </c>
      <c r="I18" s="447">
        <v>11653.5</v>
      </c>
      <c r="J18" s="446">
        <f t="shared" si="1"/>
        <v>22851.15</v>
      </c>
      <c r="K18" s="446"/>
      <c r="L18" s="446">
        <v>205700</v>
      </c>
      <c r="M18" s="446">
        <v>16800.55</v>
      </c>
      <c r="N18" s="446">
        <v>17484.5</v>
      </c>
      <c r="O18" s="446">
        <v>34285.05</v>
      </c>
      <c r="P18" s="446">
        <v>0</v>
      </c>
      <c r="Q18" s="446">
        <v>274300</v>
      </c>
      <c r="R18" s="446">
        <v>22403.449999999997</v>
      </c>
      <c r="S18" s="446">
        <v>23315.5</v>
      </c>
      <c r="T18" s="446">
        <v>45718.95</v>
      </c>
      <c r="U18" s="301" t="s">
        <v>42</v>
      </c>
    </row>
    <row r="19" spans="1:21" ht="18.9" customHeight="1">
      <c r="A19" s="271" t="s">
        <v>182</v>
      </c>
      <c r="B19" s="447">
        <v>66376</v>
      </c>
      <c r="C19" s="447">
        <v>7982</v>
      </c>
      <c r="D19" s="447">
        <v>5642</v>
      </c>
      <c r="E19" s="446">
        <f t="shared" si="0"/>
        <v>13624</v>
      </c>
      <c r="F19" s="446"/>
      <c r="G19" s="447">
        <v>136244</v>
      </c>
      <c r="H19" s="447">
        <v>12174.650000000001</v>
      </c>
      <c r="I19" s="447">
        <v>11581</v>
      </c>
      <c r="J19" s="446">
        <f t="shared" si="1"/>
        <v>23755.65</v>
      </c>
      <c r="K19" s="446"/>
      <c r="L19" s="446">
        <v>206113</v>
      </c>
      <c r="M19" s="446">
        <v>16366.800000000001</v>
      </c>
      <c r="N19" s="446">
        <v>17520</v>
      </c>
      <c r="O19" s="446">
        <v>33886.8</v>
      </c>
      <c r="P19" s="446">
        <v>0</v>
      </c>
      <c r="Q19" s="446">
        <v>275983</v>
      </c>
      <c r="R19" s="446">
        <v>20559</v>
      </c>
      <c r="S19" s="446">
        <v>23459</v>
      </c>
      <c r="T19" s="446">
        <v>44018</v>
      </c>
      <c r="U19" s="301" t="s">
        <v>182</v>
      </c>
    </row>
    <row r="20" spans="1:21" ht="18.9" customHeight="1">
      <c r="A20" s="271" t="s">
        <v>183</v>
      </c>
      <c r="B20" s="447">
        <v>69694</v>
      </c>
      <c r="C20" s="447">
        <v>4382</v>
      </c>
      <c r="D20" s="447">
        <v>5924</v>
      </c>
      <c r="E20" s="446">
        <f t="shared" si="0"/>
        <v>10306</v>
      </c>
      <c r="F20" s="446"/>
      <c r="G20" s="447">
        <v>139563</v>
      </c>
      <c r="H20" s="447">
        <v>8574</v>
      </c>
      <c r="I20" s="447">
        <v>11863</v>
      </c>
      <c r="J20" s="446">
        <f t="shared" si="1"/>
        <v>20437</v>
      </c>
      <c r="K20" s="446"/>
      <c r="L20" s="446">
        <v>209432</v>
      </c>
      <c r="M20" s="446">
        <v>12766</v>
      </c>
      <c r="N20" s="446">
        <v>17802</v>
      </c>
      <c r="O20" s="446">
        <v>30568</v>
      </c>
      <c r="P20" s="446">
        <v>0</v>
      </c>
      <c r="Q20" s="446">
        <v>279301</v>
      </c>
      <c r="R20" s="446">
        <v>16958</v>
      </c>
      <c r="S20" s="446">
        <v>23741</v>
      </c>
      <c r="T20" s="446">
        <v>40699</v>
      </c>
      <c r="U20" s="301" t="s">
        <v>183</v>
      </c>
    </row>
    <row r="21" spans="1:21" ht="18.9" customHeight="1">
      <c r="A21" s="271" t="s">
        <v>184</v>
      </c>
      <c r="B21" s="447">
        <v>66800</v>
      </c>
      <c r="C21" s="447">
        <v>7497</v>
      </c>
      <c r="D21" s="447">
        <v>5678</v>
      </c>
      <c r="E21" s="446">
        <f t="shared" si="0"/>
        <v>13175</v>
      </c>
      <c r="F21" s="446"/>
      <c r="G21" s="447">
        <v>133600</v>
      </c>
      <c r="H21" s="447">
        <v>14995</v>
      </c>
      <c r="I21" s="447">
        <v>11356</v>
      </c>
      <c r="J21" s="446">
        <f t="shared" si="1"/>
        <v>26351</v>
      </c>
      <c r="K21" s="446"/>
      <c r="L21" s="446">
        <v>200500</v>
      </c>
      <c r="M21" s="446">
        <v>22503</v>
      </c>
      <c r="N21" s="446">
        <v>17042</v>
      </c>
      <c r="O21" s="446">
        <v>39545</v>
      </c>
      <c r="P21" s="446">
        <v>0</v>
      </c>
      <c r="Q21" s="446">
        <v>267300</v>
      </c>
      <c r="R21" s="446">
        <v>30000</v>
      </c>
      <c r="S21" s="446">
        <v>22720</v>
      </c>
      <c r="T21" s="446">
        <v>52720</v>
      </c>
      <c r="U21" s="301" t="s">
        <v>206</v>
      </c>
    </row>
    <row r="22" spans="1:21" ht="18.9" customHeight="1">
      <c r="A22" s="271" t="s">
        <v>185</v>
      </c>
      <c r="B22" s="447">
        <v>69500</v>
      </c>
      <c r="C22" s="447">
        <v>4615</v>
      </c>
      <c r="D22" s="447">
        <v>5907.5</v>
      </c>
      <c r="E22" s="446">
        <f t="shared" si="0"/>
        <v>10522.5</v>
      </c>
      <c r="F22" s="446"/>
      <c r="G22" s="447">
        <v>138700</v>
      </c>
      <c r="H22" s="447">
        <v>9457</v>
      </c>
      <c r="I22" s="447">
        <v>11789.5</v>
      </c>
      <c r="J22" s="446">
        <f t="shared" si="1"/>
        <v>21246.5</v>
      </c>
      <c r="K22" s="446"/>
      <c r="L22" s="446">
        <v>206800</v>
      </c>
      <c r="M22" s="446">
        <v>15569</v>
      </c>
      <c r="N22" s="446">
        <v>17578</v>
      </c>
      <c r="O22" s="446">
        <v>33147</v>
      </c>
      <c r="P22" s="446">
        <v>0</v>
      </c>
      <c r="Q22" s="446">
        <v>274900</v>
      </c>
      <c r="R22" s="446">
        <v>21681</v>
      </c>
      <c r="S22" s="446">
        <v>23366.5</v>
      </c>
      <c r="T22" s="446">
        <v>45047.5</v>
      </c>
      <c r="U22" s="301" t="s">
        <v>207</v>
      </c>
    </row>
    <row r="23" spans="1:21" ht="18.9" customHeight="1">
      <c r="A23" s="271" t="s">
        <v>186</v>
      </c>
      <c r="B23" s="447">
        <v>59500</v>
      </c>
      <c r="C23" s="447">
        <v>15466.300000000001</v>
      </c>
      <c r="D23" s="447">
        <v>5057.5</v>
      </c>
      <c r="E23" s="446">
        <f t="shared" si="0"/>
        <v>20523.800000000003</v>
      </c>
      <c r="F23" s="446"/>
      <c r="G23" s="447">
        <v>123800</v>
      </c>
      <c r="H23" s="447">
        <v>25703.199999999997</v>
      </c>
      <c r="I23" s="447">
        <v>10523</v>
      </c>
      <c r="J23" s="446">
        <f t="shared" si="1"/>
        <v>36226.2</v>
      </c>
      <c r="K23" s="446"/>
      <c r="L23" s="446">
        <v>188100</v>
      </c>
      <c r="M23" s="446">
        <v>35940.05</v>
      </c>
      <c r="N23" s="446">
        <v>15988.5</v>
      </c>
      <c r="O23" s="446">
        <v>51928.55</v>
      </c>
      <c r="P23" s="446">
        <v>0</v>
      </c>
      <c r="Q23" s="446">
        <v>252400</v>
      </c>
      <c r="R23" s="446">
        <v>46176.95</v>
      </c>
      <c r="S23" s="446">
        <v>21454</v>
      </c>
      <c r="T23" s="446">
        <v>67630.95</v>
      </c>
      <c r="U23" s="301" t="s">
        <v>208</v>
      </c>
    </row>
    <row r="24" spans="1:21" ht="18.9" customHeight="1">
      <c r="A24" s="271" t="s">
        <v>187</v>
      </c>
      <c r="B24" s="447">
        <v>66700</v>
      </c>
      <c r="C24" s="447">
        <v>7637.150000000001</v>
      </c>
      <c r="D24" s="447">
        <v>5669.5</v>
      </c>
      <c r="E24" s="446">
        <f t="shared" si="0"/>
        <v>13306.650000000001</v>
      </c>
      <c r="F24" s="446"/>
      <c r="G24" s="447">
        <v>131300</v>
      </c>
      <c r="H24" s="447">
        <v>17542.550000000003</v>
      </c>
      <c r="I24" s="447">
        <v>11160.5</v>
      </c>
      <c r="J24" s="446">
        <f t="shared" si="1"/>
        <v>28703.050000000003</v>
      </c>
      <c r="K24" s="446"/>
      <c r="L24" s="446">
        <v>193800</v>
      </c>
      <c r="M24" s="446">
        <v>29708.15</v>
      </c>
      <c r="N24" s="446">
        <v>16473</v>
      </c>
      <c r="O24" s="446">
        <v>46181.15</v>
      </c>
      <c r="P24" s="446">
        <v>0</v>
      </c>
      <c r="Q24" s="446">
        <v>256300</v>
      </c>
      <c r="R24" s="446">
        <v>41873.8</v>
      </c>
      <c r="S24" s="446">
        <v>21785.5</v>
      </c>
      <c r="T24" s="446">
        <v>63659.3</v>
      </c>
      <c r="U24" s="301" t="s">
        <v>467</v>
      </c>
    </row>
    <row r="25" spans="1:21" ht="18.9" customHeight="1">
      <c r="A25" s="271" t="s">
        <v>188</v>
      </c>
      <c r="B25" s="447">
        <v>57200</v>
      </c>
      <c r="C25" s="447">
        <v>17936</v>
      </c>
      <c r="D25" s="447">
        <v>4862</v>
      </c>
      <c r="E25" s="446">
        <f t="shared" si="0"/>
        <v>22798</v>
      </c>
      <c r="F25" s="446"/>
      <c r="G25" s="447">
        <v>119100</v>
      </c>
      <c r="H25" s="447">
        <v>30747</v>
      </c>
      <c r="I25" s="447">
        <v>10123.5</v>
      </c>
      <c r="J25" s="446">
        <f t="shared" si="1"/>
        <v>40870.5</v>
      </c>
      <c r="K25" s="446"/>
      <c r="L25" s="446">
        <v>178600</v>
      </c>
      <c r="M25" s="446">
        <v>46220</v>
      </c>
      <c r="N25" s="446">
        <v>15181</v>
      </c>
      <c r="O25" s="446">
        <v>61401</v>
      </c>
      <c r="P25" s="446">
        <v>0</v>
      </c>
      <c r="Q25" s="446">
        <v>240900</v>
      </c>
      <c r="R25" s="446">
        <v>58680</v>
      </c>
      <c r="S25" s="446">
        <v>20476.5</v>
      </c>
      <c r="T25" s="446">
        <v>79156.5</v>
      </c>
      <c r="U25" s="301" t="s">
        <v>210</v>
      </c>
    </row>
    <row r="26" spans="1:21" ht="18.9" customHeight="1">
      <c r="A26" s="271" t="s">
        <v>189</v>
      </c>
      <c r="B26" s="447">
        <v>62200</v>
      </c>
      <c r="C26" s="447">
        <v>12528.6</v>
      </c>
      <c r="D26" s="447">
        <v>5287</v>
      </c>
      <c r="E26" s="446">
        <f t="shared" si="0"/>
        <v>17815.6</v>
      </c>
      <c r="F26" s="446"/>
      <c r="G26" s="447">
        <v>127500</v>
      </c>
      <c r="H26" s="447">
        <v>21640</v>
      </c>
      <c r="I26" s="447">
        <v>10837.5</v>
      </c>
      <c r="J26" s="446">
        <f t="shared" si="1"/>
        <v>32477.5</v>
      </c>
      <c r="K26" s="446"/>
      <c r="L26" s="446">
        <v>190900</v>
      </c>
      <c r="M26" s="446">
        <v>32798.4</v>
      </c>
      <c r="N26" s="446">
        <v>16226.5</v>
      </c>
      <c r="O26" s="446">
        <v>49024.9</v>
      </c>
      <c r="P26" s="446">
        <v>0</v>
      </c>
      <c r="Q26" s="446">
        <v>254400</v>
      </c>
      <c r="R26" s="446">
        <v>43974.4</v>
      </c>
      <c r="S26" s="446">
        <v>21624</v>
      </c>
      <c r="T26" s="446">
        <v>65598.4</v>
      </c>
      <c r="U26" s="301" t="s">
        <v>189</v>
      </c>
    </row>
    <row r="27" spans="1:21" ht="18.9" customHeight="1">
      <c r="A27" s="271" t="s">
        <v>190</v>
      </c>
      <c r="B27" s="447">
        <v>63700</v>
      </c>
      <c r="C27" s="447">
        <v>10889</v>
      </c>
      <c r="D27" s="447">
        <v>5415</v>
      </c>
      <c r="E27" s="446">
        <f t="shared" si="0"/>
        <v>16304</v>
      </c>
      <c r="F27" s="446"/>
      <c r="G27" s="447">
        <v>130900</v>
      </c>
      <c r="H27" s="447">
        <v>17945</v>
      </c>
      <c r="I27" s="447">
        <v>11127</v>
      </c>
      <c r="J27" s="446">
        <f t="shared" si="1"/>
        <v>29072</v>
      </c>
      <c r="K27" s="446"/>
      <c r="L27" s="446">
        <v>198100</v>
      </c>
      <c r="M27" s="446">
        <v>25001</v>
      </c>
      <c r="N27" s="446">
        <v>16839</v>
      </c>
      <c r="O27" s="446">
        <v>41840</v>
      </c>
      <c r="P27" s="446">
        <v>0</v>
      </c>
      <c r="Q27" s="446">
        <v>265400</v>
      </c>
      <c r="R27" s="446">
        <v>32067</v>
      </c>
      <c r="S27" s="446">
        <v>22559</v>
      </c>
      <c r="T27" s="446">
        <v>54626</v>
      </c>
      <c r="U27" s="301" t="s">
        <v>468</v>
      </c>
    </row>
    <row r="28" spans="1:21" ht="18.9" customHeight="1">
      <c r="A28" s="271" t="s">
        <v>191</v>
      </c>
      <c r="B28" s="447">
        <v>68600</v>
      </c>
      <c r="C28" s="447">
        <v>5516</v>
      </c>
      <c r="D28" s="447">
        <v>5831</v>
      </c>
      <c r="E28" s="446">
        <f t="shared" si="0"/>
        <v>11347</v>
      </c>
      <c r="F28" s="446"/>
      <c r="G28" s="447">
        <v>138500</v>
      </c>
      <c r="H28" s="447">
        <v>9710</v>
      </c>
      <c r="I28" s="447">
        <v>11772.5</v>
      </c>
      <c r="J28" s="446">
        <f t="shared" si="1"/>
        <v>21482.5</v>
      </c>
      <c r="K28" s="446"/>
      <c r="L28" s="446">
        <v>208400</v>
      </c>
      <c r="M28" s="446">
        <v>13904</v>
      </c>
      <c r="N28" s="446">
        <v>17714</v>
      </c>
      <c r="O28" s="446">
        <v>31618</v>
      </c>
      <c r="P28" s="446">
        <v>0</v>
      </c>
      <c r="Q28" s="446">
        <v>278200</v>
      </c>
      <c r="R28" s="446">
        <v>18092</v>
      </c>
      <c r="S28" s="446">
        <v>23647</v>
      </c>
      <c r="T28" s="446">
        <v>41739</v>
      </c>
      <c r="U28" s="301" t="s">
        <v>212</v>
      </c>
    </row>
    <row r="29" spans="1:21" ht="18.9" customHeight="1">
      <c r="A29" s="271" t="s">
        <v>192</v>
      </c>
      <c r="B29" s="447">
        <v>68700</v>
      </c>
      <c r="C29" s="447">
        <v>5496</v>
      </c>
      <c r="D29" s="447">
        <v>5839.5</v>
      </c>
      <c r="E29" s="446">
        <f t="shared" si="0"/>
        <v>11335.5</v>
      </c>
      <c r="F29" s="446"/>
      <c r="G29" s="447">
        <v>137300</v>
      </c>
      <c r="H29" s="447">
        <v>10984</v>
      </c>
      <c r="I29" s="447">
        <v>11670.5</v>
      </c>
      <c r="J29" s="446">
        <f t="shared" si="1"/>
        <v>22654.5</v>
      </c>
      <c r="K29" s="446"/>
      <c r="L29" s="446">
        <v>206000</v>
      </c>
      <c r="M29" s="446">
        <v>16480</v>
      </c>
      <c r="N29" s="446">
        <v>17510</v>
      </c>
      <c r="O29" s="446">
        <v>33990</v>
      </c>
      <c r="P29" s="446">
        <v>0</v>
      </c>
      <c r="Q29" s="446">
        <v>274700</v>
      </c>
      <c r="R29" s="446">
        <v>21976</v>
      </c>
      <c r="S29" s="446">
        <v>23349.5</v>
      </c>
      <c r="T29" s="446">
        <v>45325.5</v>
      </c>
      <c r="U29" s="301" t="s">
        <v>469</v>
      </c>
    </row>
    <row r="30" spans="1:21" ht="18.9" customHeight="1">
      <c r="A30" s="271" t="s">
        <v>128</v>
      </c>
      <c r="B30" s="447">
        <v>66300</v>
      </c>
      <c r="C30" s="447">
        <v>8080</v>
      </c>
      <c r="D30" s="447">
        <v>5635.5</v>
      </c>
      <c r="E30" s="446">
        <f t="shared" si="0"/>
        <v>13715.5</v>
      </c>
      <c r="F30" s="446"/>
      <c r="G30" s="447">
        <v>132600</v>
      </c>
      <c r="H30" s="447">
        <v>16161</v>
      </c>
      <c r="I30" s="447">
        <v>11271</v>
      </c>
      <c r="J30" s="446">
        <f t="shared" si="1"/>
        <v>27432</v>
      </c>
      <c r="K30" s="446"/>
      <c r="L30" s="446">
        <v>198900</v>
      </c>
      <c r="M30" s="446">
        <v>24241</v>
      </c>
      <c r="N30" s="446">
        <v>16906.5</v>
      </c>
      <c r="O30" s="446">
        <v>41147.5</v>
      </c>
      <c r="P30" s="446">
        <v>0</v>
      </c>
      <c r="Q30" s="446">
        <v>265100</v>
      </c>
      <c r="R30" s="446">
        <v>32309</v>
      </c>
      <c r="S30" s="446">
        <v>22533.5</v>
      </c>
      <c r="T30" s="446">
        <v>54842.5</v>
      </c>
      <c r="U30" s="301" t="s">
        <v>213</v>
      </c>
    </row>
    <row r="31" spans="1:21" ht="18.9" customHeight="1">
      <c r="A31" s="271" t="s">
        <v>194</v>
      </c>
      <c r="B31" s="447">
        <v>58600</v>
      </c>
      <c r="C31" s="447">
        <v>16389</v>
      </c>
      <c r="D31" s="447">
        <v>4981</v>
      </c>
      <c r="E31" s="446">
        <f t="shared" si="0"/>
        <v>21370</v>
      </c>
      <c r="F31" s="446"/>
      <c r="G31" s="447">
        <v>125300</v>
      </c>
      <c r="H31" s="447">
        <v>24076</v>
      </c>
      <c r="I31" s="447">
        <v>10650.5</v>
      </c>
      <c r="J31" s="446">
        <f t="shared" si="1"/>
        <v>34726.5</v>
      </c>
      <c r="K31" s="446"/>
      <c r="L31" s="446">
        <v>191900</v>
      </c>
      <c r="M31" s="446">
        <v>31749</v>
      </c>
      <c r="N31" s="446">
        <v>16311.5</v>
      </c>
      <c r="O31" s="446">
        <v>48060.5</v>
      </c>
      <c r="P31" s="446">
        <v>0</v>
      </c>
      <c r="Q31" s="446">
        <v>258600</v>
      </c>
      <c r="R31" s="446">
        <v>39434</v>
      </c>
      <c r="S31" s="446">
        <v>21981</v>
      </c>
      <c r="T31" s="446">
        <v>61415</v>
      </c>
      <c r="U31" s="301" t="s">
        <v>214</v>
      </c>
    </row>
    <row r="32" spans="1:21" ht="18.9" customHeight="1">
      <c r="A32" s="271" t="s">
        <v>195</v>
      </c>
      <c r="B32" s="447">
        <v>67602</v>
      </c>
      <c r="C32" s="447">
        <v>6652</v>
      </c>
      <c r="D32" s="447">
        <v>5746.2</v>
      </c>
      <c r="E32" s="446">
        <f t="shared" si="0"/>
        <v>12398.2</v>
      </c>
      <c r="F32" s="446"/>
      <c r="G32" s="447">
        <v>135204</v>
      </c>
      <c r="H32" s="447">
        <v>13304</v>
      </c>
      <c r="I32" s="447">
        <v>11492</v>
      </c>
      <c r="J32" s="446">
        <f t="shared" si="1"/>
        <v>24796</v>
      </c>
      <c r="K32" s="446"/>
      <c r="L32" s="446">
        <v>200698</v>
      </c>
      <c r="M32" s="446">
        <v>22243</v>
      </c>
      <c r="N32" s="446">
        <v>17059</v>
      </c>
      <c r="O32" s="446">
        <v>39302</v>
      </c>
      <c r="P32" s="446">
        <v>0</v>
      </c>
      <c r="Q32" s="446">
        <v>265601</v>
      </c>
      <c r="R32" s="446">
        <v>31823</v>
      </c>
      <c r="S32" s="446">
        <v>22576.1</v>
      </c>
      <c r="T32" s="446">
        <v>54399.1</v>
      </c>
      <c r="U32" s="301" t="s">
        <v>195</v>
      </c>
    </row>
    <row r="33" spans="1:21" ht="18.9" customHeight="1">
      <c r="A33" s="271" t="s">
        <v>69</v>
      </c>
      <c r="B33" s="447">
        <v>66856.09999999999</v>
      </c>
      <c r="C33" s="447">
        <v>7461.15</v>
      </c>
      <c r="D33" s="447">
        <v>5682.75</v>
      </c>
      <c r="E33" s="446">
        <f t="shared" si="0"/>
        <v>13143.9</v>
      </c>
      <c r="F33" s="446"/>
      <c r="G33" s="447">
        <v>133712.15</v>
      </c>
      <c r="H33" s="447">
        <v>14922.3</v>
      </c>
      <c r="I33" s="447">
        <v>11365.550000000001</v>
      </c>
      <c r="J33" s="446">
        <f t="shared" si="1"/>
        <v>26287.85</v>
      </c>
      <c r="K33" s="446"/>
      <c r="L33" s="446">
        <v>200568.30000000002</v>
      </c>
      <c r="M33" s="446">
        <v>22383.4</v>
      </c>
      <c r="N33" s="446">
        <v>17048.3</v>
      </c>
      <c r="O33" s="446">
        <v>39431.7</v>
      </c>
      <c r="P33" s="446">
        <v>0</v>
      </c>
      <c r="Q33" s="446">
        <v>267424.39999999997</v>
      </c>
      <c r="R33" s="446">
        <v>29844.55</v>
      </c>
      <c r="S33" s="446">
        <v>22731.05</v>
      </c>
      <c r="T33" s="446">
        <v>52575.6</v>
      </c>
      <c r="U33" s="301" t="s">
        <v>69</v>
      </c>
    </row>
    <row r="34" spans="1:21" ht="18.9" customHeight="1">
      <c r="A34" s="271" t="s">
        <v>196</v>
      </c>
      <c r="B34" s="447">
        <v>58800</v>
      </c>
      <c r="C34" s="447">
        <v>16169.400000000001</v>
      </c>
      <c r="D34" s="447">
        <v>4998</v>
      </c>
      <c r="E34" s="446">
        <f t="shared" si="0"/>
        <v>21167.4</v>
      </c>
      <c r="F34" s="446"/>
      <c r="G34" s="447">
        <v>122300</v>
      </c>
      <c r="H34" s="447">
        <v>27313.649999999998</v>
      </c>
      <c r="I34" s="447">
        <v>10395.5</v>
      </c>
      <c r="J34" s="446">
        <f t="shared" si="1"/>
        <v>37709.149999999994</v>
      </c>
      <c r="K34" s="446"/>
      <c r="L34" s="446">
        <v>185800</v>
      </c>
      <c r="M34" s="446">
        <v>38457.9</v>
      </c>
      <c r="N34" s="446">
        <v>15793</v>
      </c>
      <c r="O34" s="446">
        <v>54250.9</v>
      </c>
      <c r="P34" s="446">
        <v>0</v>
      </c>
      <c r="Q34" s="446">
        <v>249200</v>
      </c>
      <c r="R34" s="446">
        <v>49584.6</v>
      </c>
      <c r="S34" s="446">
        <v>21182</v>
      </c>
      <c r="T34" s="446">
        <v>70766.6</v>
      </c>
      <c r="U34" s="301" t="s">
        <v>196</v>
      </c>
    </row>
    <row r="35" spans="1:21" ht="18.9" customHeight="1">
      <c r="A35" s="271" t="s">
        <v>197</v>
      </c>
      <c r="B35" s="447">
        <v>61200</v>
      </c>
      <c r="C35" s="447">
        <v>13575.69</v>
      </c>
      <c r="D35" s="447">
        <v>5202</v>
      </c>
      <c r="E35" s="446">
        <f t="shared" si="0"/>
        <v>18777.690000000002</v>
      </c>
      <c r="F35" s="446"/>
      <c r="G35" s="447">
        <v>122400</v>
      </c>
      <c r="H35" s="447">
        <v>27151.38</v>
      </c>
      <c r="I35" s="447">
        <v>10404</v>
      </c>
      <c r="J35" s="446">
        <f t="shared" si="1"/>
        <v>37555.380000000005</v>
      </c>
      <c r="K35" s="446"/>
      <c r="L35" s="446">
        <v>183700</v>
      </c>
      <c r="M35" s="446">
        <v>40749.2525</v>
      </c>
      <c r="N35" s="446">
        <v>15614.5</v>
      </c>
      <c r="O35" s="446">
        <v>56363.7525</v>
      </c>
      <c r="P35" s="446">
        <v>0</v>
      </c>
      <c r="Q35" s="446">
        <v>244900</v>
      </c>
      <c r="R35" s="446">
        <v>54324.9425</v>
      </c>
      <c r="S35" s="446">
        <v>20816.5</v>
      </c>
      <c r="T35" s="446">
        <v>75141.4425</v>
      </c>
      <c r="U35" s="301" t="s">
        <v>197</v>
      </c>
    </row>
    <row r="36" spans="1:21" ht="18.9" customHeight="1">
      <c r="A36" s="271" t="s">
        <v>198</v>
      </c>
      <c r="B36" s="447">
        <v>62300</v>
      </c>
      <c r="C36" s="447">
        <v>12421.55</v>
      </c>
      <c r="D36" s="447">
        <v>5295.5</v>
      </c>
      <c r="E36" s="446">
        <f t="shared" si="0"/>
        <v>17717.05</v>
      </c>
      <c r="F36" s="446"/>
      <c r="G36" s="447">
        <v>132315</v>
      </c>
      <c r="H36" s="447">
        <v>16685.5</v>
      </c>
      <c r="I36" s="447">
        <v>11246.775000000001</v>
      </c>
      <c r="J36" s="446">
        <f t="shared" si="1"/>
        <v>27932.275</v>
      </c>
      <c r="K36" s="446"/>
      <c r="L36" s="446">
        <v>196500</v>
      </c>
      <c r="M36" s="446">
        <v>26730.050000000003</v>
      </c>
      <c r="N36" s="446">
        <v>16702.5</v>
      </c>
      <c r="O36" s="446">
        <v>43432.55</v>
      </c>
      <c r="P36" s="446">
        <v>0</v>
      </c>
      <c r="Q36" s="446">
        <v>259100</v>
      </c>
      <c r="R36" s="446">
        <v>38802.45</v>
      </c>
      <c r="S36" s="446">
        <v>22023.5</v>
      </c>
      <c r="T36" s="446">
        <v>60825.95</v>
      </c>
      <c r="U36" s="301" t="s">
        <v>215</v>
      </c>
    </row>
    <row r="37" spans="1:21" ht="18.9" customHeight="1">
      <c r="A37" s="271" t="s">
        <v>199</v>
      </c>
      <c r="B37" s="447">
        <v>64200</v>
      </c>
      <c r="C37" s="447">
        <v>10272</v>
      </c>
      <c r="D37" s="447">
        <v>5457</v>
      </c>
      <c r="E37" s="446">
        <f t="shared" si="0"/>
        <v>15729</v>
      </c>
      <c r="F37" s="446"/>
      <c r="G37" s="447">
        <v>128500</v>
      </c>
      <c r="H37" s="447">
        <v>20556</v>
      </c>
      <c r="I37" s="447">
        <v>10922</v>
      </c>
      <c r="J37" s="446">
        <f t="shared" si="1"/>
        <v>31478</v>
      </c>
      <c r="K37" s="446"/>
      <c r="L37" s="446">
        <v>192800</v>
      </c>
      <c r="M37" s="446">
        <v>30844</v>
      </c>
      <c r="N37" s="446">
        <v>16388</v>
      </c>
      <c r="O37" s="446">
        <v>47232</v>
      </c>
      <c r="P37" s="446">
        <v>0</v>
      </c>
      <c r="Q37" s="446">
        <v>257000</v>
      </c>
      <c r="R37" s="446">
        <v>41116</v>
      </c>
      <c r="S37" s="446">
        <v>21845</v>
      </c>
      <c r="T37" s="446">
        <v>62961</v>
      </c>
      <c r="U37" s="301" t="s">
        <v>216</v>
      </c>
    </row>
    <row r="38" spans="1:21" ht="18.9" customHeight="1">
      <c r="A38" s="271" t="s">
        <v>200</v>
      </c>
      <c r="B38" s="447">
        <v>59400</v>
      </c>
      <c r="C38" s="447">
        <v>15518.5</v>
      </c>
      <c r="D38" s="447">
        <v>5049</v>
      </c>
      <c r="E38" s="446">
        <f t="shared" si="0"/>
        <v>20567.5</v>
      </c>
      <c r="F38" s="446"/>
      <c r="G38" s="447">
        <v>120100</v>
      </c>
      <c r="H38" s="447">
        <v>29710.2</v>
      </c>
      <c r="I38" s="447">
        <v>10208.5</v>
      </c>
      <c r="J38" s="446">
        <f t="shared" si="1"/>
        <v>39918.7</v>
      </c>
      <c r="K38" s="446"/>
      <c r="L38" s="447">
        <v>180800</v>
      </c>
      <c r="M38" s="447">
        <v>43901.8</v>
      </c>
      <c r="N38" s="447">
        <v>15368</v>
      </c>
      <c r="O38" s="446">
        <f>M38+N38</f>
        <v>59269.8</v>
      </c>
      <c r="P38" s="547"/>
      <c r="Q38" s="447">
        <v>241400</v>
      </c>
      <c r="R38" s="447">
        <v>58070.100000000006</v>
      </c>
      <c r="S38" s="447">
        <v>20519</v>
      </c>
      <c r="T38" s="446">
        <f>R38+S38</f>
        <v>78589.1</v>
      </c>
      <c r="U38" s="301" t="s">
        <v>470</v>
      </c>
    </row>
    <row r="39" spans="1:21" ht="18.9" customHeight="1">
      <c r="A39" s="271" t="s">
        <v>201</v>
      </c>
      <c r="B39" s="447">
        <v>57200</v>
      </c>
      <c r="C39" s="447">
        <v>17905.85</v>
      </c>
      <c r="D39" s="447">
        <v>4862</v>
      </c>
      <c r="E39" s="446">
        <f t="shared" si="0"/>
        <v>22767.85</v>
      </c>
      <c r="F39" s="446"/>
      <c r="G39" s="447">
        <v>120400</v>
      </c>
      <c r="H39" s="447">
        <v>29352</v>
      </c>
      <c r="I39" s="447">
        <v>10234</v>
      </c>
      <c r="J39" s="446">
        <f t="shared" si="1"/>
        <v>39586</v>
      </c>
      <c r="K39" s="446"/>
      <c r="L39" s="446">
        <v>183600</v>
      </c>
      <c r="M39" s="446">
        <v>40798.200000000004</v>
      </c>
      <c r="N39" s="446">
        <v>15606</v>
      </c>
      <c r="O39" s="446">
        <v>56404.200000000004</v>
      </c>
      <c r="P39" s="446">
        <v>0</v>
      </c>
      <c r="Q39" s="446">
        <v>246800</v>
      </c>
      <c r="R39" s="446">
        <v>52244.40000000001</v>
      </c>
      <c r="S39" s="446">
        <v>20978</v>
      </c>
      <c r="T39" s="446">
        <v>73222.40000000001</v>
      </c>
      <c r="U39" s="301" t="s">
        <v>217</v>
      </c>
    </row>
    <row r="40" spans="1:21" ht="18.9" customHeight="1">
      <c r="A40" s="270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446"/>
      <c r="M40" s="446"/>
      <c r="N40" s="446"/>
      <c r="O40" s="446"/>
      <c r="P40" s="446"/>
      <c r="Q40" s="446"/>
      <c r="R40" s="446"/>
      <c r="S40" s="446"/>
      <c r="T40" s="446"/>
      <c r="U40" s="301"/>
    </row>
    <row r="41" spans="1:21" ht="18.9" customHeight="1">
      <c r="A41" s="273"/>
      <c r="B41" s="685" t="s">
        <v>269</v>
      </c>
      <c r="C41" s="686"/>
      <c r="D41" s="686"/>
      <c r="E41" s="687"/>
      <c r="F41" s="296"/>
      <c r="G41" s="685" t="s">
        <v>270</v>
      </c>
      <c r="H41" s="686"/>
      <c r="I41" s="686"/>
      <c r="J41" s="687"/>
      <c r="K41" s="296"/>
      <c r="L41" s="685" t="s">
        <v>473</v>
      </c>
      <c r="M41" s="686"/>
      <c r="N41" s="686"/>
      <c r="O41" s="687"/>
      <c r="P41" s="296"/>
      <c r="Q41" s="685" t="s">
        <v>474</v>
      </c>
      <c r="R41" s="686"/>
      <c r="S41" s="686"/>
      <c r="T41" s="687"/>
      <c r="U41" s="301"/>
    </row>
    <row r="42" spans="1:21" ht="18.9" customHeight="1">
      <c r="A42" s="270" t="s">
        <v>38</v>
      </c>
      <c r="B42" s="446">
        <v>312700</v>
      </c>
      <c r="C42" s="446">
        <v>60724</v>
      </c>
      <c r="D42" s="446">
        <v>26579</v>
      </c>
      <c r="E42" s="446">
        <f aca="true" t="shared" si="2" ref="E42:E67">C42+D42</f>
        <v>87303</v>
      </c>
      <c r="F42" s="446"/>
      <c r="G42" s="446">
        <v>470400</v>
      </c>
      <c r="H42" s="446">
        <v>89616</v>
      </c>
      <c r="I42" s="446">
        <v>39984</v>
      </c>
      <c r="J42" s="446">
        <f aca="true" t="shared" si="3" ref="J42:J67">H42+I42</f>
        <v>129600</v>
      </c>
      <c r="K42" s="446"/>
      <c r="L42" s="446">
        <v>628100</v>
      </c>
      <c r="M42" s="446">
        <v>118508</v>
      </c>
      <c r="N42" s="446">
        <v>53388</v>
      </c>
      <c r="O42" s="446">
        <v>171896</v>
      </c>
      <c r="P42" s="446">
        <v>0</v>
      </c>
      <c r="Q42" s="446">
        <v>785800</v>
      </c>
      <c r="R42" s="446">
        <v>147400</v>
      </c>
      <c r="S42" s="446">
        <v>66793</v>
      </c>
      <c r="T42" s="446">
        <v>214193</v>
      </c>
      <c r="U42" s="301" t="s">
        <v>203</v>
      </c>
    </row>
    <row r="43" spans="1:21" s="261" customFormat="1" ht="18.9" customHeight="1">
      <c r="A43" s="271" t="s">
        <v>39</v>
      </c>
      <c r="B43" s="447">
        <v>316200</v>
      </c>
      <c r="C43" s="447">
        <v>56862.5</v>
      </c>
      <c r="D43" s="447">
        <v>26877</v>
      </c>
      <c r="E43" s="446">
        <f t="shared" si="2"/>
        <v>83739.5</v>
      </c>
      <c r="F43" s="446"/>
      <c r="G43" s="447">
        <v>472900</v>
      </c>
      <c r="H43" s="447">
        <v>86823.05</v>
      </c>
      <c r="I43" s="447">
        <v>40196.5</v>
      </c>
      <c r="J43" s="446">
        <f t="shared" si="3"/>
        <v>127019.55</v>
      </c>
      <c r="K43" s="446"/>
      <c r="L43" s="446">
        <v>629600</v>
      </c>
      <c r="M43" s="446">
        <v>116783.6</v>
      </c>
      <c r="N43" s="446">
        <v>53516</v>
      </c>
      <c r="O43" s="446">
        <v>170299.6</v>
      </c>
      <c r="P43" s="446">
        <v>0</v>
      </c>
      <c r="Q43" s="446">
        <v>786300</v>
      </c>
      <c r="R43" s="446">
        <v>146744.15000000002</v>
      </c>
      <c r="S43" s="446">
        <v>66835.5</v>
      </c>
      <c r="T43" s="446">
        <v>213579.65000000002</v>
      </c>
      <c r="U43" s="301" t="s">
        <v>204</v>
      </c>
    </row>
    <row r="44" spans="1:21" s="261" customFormat="1" ht="18.9" customHeight="1">
      <c r="A44" s="271" t="s">
        <v>40</v>
      </c>
      <c r="B44" s="447">
        <v>348000</v>
      </c>
      <c r="C44" s="447">
        <v>22392</v>
      </c>
      <c r="D44" s="447">
        <v>29580</v>
      </c>
      <c r="E44" s="446">
        <f t="shared" si="2"/>
        <v>51972</v>
      </c>
      <c r="F44" s="446"/>
      <c r="G44" s="447">
        <v>523600</v>
      </c>
      <c r="H44" s="447">
        <v>31874.4</v>
      </c>
      <c r="I44" s="447">
        <v>44506</v>
      </c>
      <c r="J44" s="446">
        <f t="shared" si="3"/>
        <v>76380.4</v>
      </c>
      <c r="K44" s="446"/>
      <c r="L44" s="446">
        <v>699200</v>
      </c>
      <c r="M44" s="446">
        <v>41356.799999999996</v>
      </c>
      <c r="N44" s="446">
        <v>59432</v>
      </c>
      <c r="O44" s="446">
        <v>100788.79999999999</v>
      </c>
      <c r="P44" s="446">
        <v>0</v>
      </c>
      <c r="Q44" s="446">
        <v>874800</v>
      </c>
      <c r="R44" s="446">
        <v>50839.2</v>
      </c>
      <c r="S44" s="446">
        <v>74358</v>
      </c>
      <c r="T44" s="446">
        <v>125197.2</v>
      </c>
      <c r="U44" s="301" t="s">
        <v>205</v>
      </c>
    </row>
    <row r="45" spans="1:21" s="261" customFormat="1" ht="18.9" customHeight="1">
      <c r="A45" s="271" t="s">
        <v>41</v>
      </c>
      <c r="B45" s="447">
        <v>339500</v>
      </c>
      <c r="C45" s="447">
        <v>31587.0532</v>
      </c>
      <c r="D45" s="447">
        <v>28857.5</v>
      </c>
      <c r="E45" s="446">
        <f t="shared" si="2"/>
        <v>60444.553199999995</v>
      </c>
      <c r="F45" s="446"/>
      <c r="G45" s="447">
        <v>509300</v>
      </c>
      <c r="H45" s="447">
        <v>47375.328880000015</v>
      </c>
      <c r="I45" s="447">
        <v>43290.5</v>
      </c>
      <c r="J45" s="446">
        <f t="shared" si="3"/>
        <v>90665.82888000002</v>
      </c>
      <c r="K45" s="446"/>
      <c r="L45" s="446">
        <v>679100</v>
      </c>
      <c r="M45" s="446">
        <v>63163.60456</v>
      </c>
      <c r="N45" s="446">
        <v>57723.5</v>
      </c>
      <c r="O45" s="446">
        <v>120887.10456</v>
      </c>
      <c r="P45" s="446">
        <v>0</v>
      </c>
      <c r="Q45" s="446">
        <v>848900</v>
      </c>
      <c r="R45" s="446">
        <v>78951.88024000001</v>
      </c>
      <c r="S45" s="446">
        <v>72156.5</v>
      </c>
      <c r="T45" s="446">
        <v>151108.38024000003</v>
      </c>
      <c r="U45" s="301" t="s">
        <v>41</v>
      </c>
    </row>
    <row r="46" spans="1:21" s="261" customFormat="1" ht="18.9" customHeight="1">
      <c r="A46" s="271" t="s">
        <v>42</v>
      </c>
      <c r="B46" s="447">
        <v>342800</v>
      </c>
      <c r="C46" s="447">
        <v>27998.2</v>
      </c>
      <c r="D46" s="447">
        <v>29138</v>
      </c>
      <c r="E46" s="446">
        <f t="shared" si="2"/>
        <v>57136.2</v>
      </c>
      <c r="F46" s="446"/>
      <c r="G46" s="447">
        <v>514300</v>
      </c>
      <c r="H46" s="447">
        <v>42005.45</v>
      </c>
      <c r="I46" s="447">
        <v>43715.5</v>
      </c>
      <c r="J46" s="446">
        <f t="shared" si="3"/>
        <v>85720.95</v>
      </c>
      <c r="K46" s="446"/>
      <c r="L46" s="446">
        <v>685700</v>
      </c>
      <c r="M46" s="446">
        <v>56004.55</v>
      </c>
      <c r="N46" s="446">
        <v>58284.5</v>
      </c>
      <c r="O46" s="446">
        <v>114289.05</v>
      </c>
      <c r="P46" s="446">
        <v>0</v>
      </c>
      <c r="Q46" s="446">
        <v>857100</v>
      </c>
      <c r="R46" s="446">
        <v>70003.65</v>
      </c>
      <c r="S46" s="446">
        <v>72853.5</v>
      </c>
      <c r="T46" s="446">
        <v>142857.15</v>
      </c>
      <c r="U46" s="301" t="s">
        <v>42</v>
      </c>
    </row>
    <row r="47" spans="1:21" s="261" customFormat="1" ht="18.9" customHeight="1">
      <c r="A47" s="271" t="s">
        <v>182</v>
      </c>
      <c r="B47" s="447">
        <v>345852</v>
      </c>
      <c r="C47" s="447">
        <v>24751.100000000002</v>
      </c>
      <c r="D47" s="447">
        <v>29397</v>
      </c>
      <c r="E47" s="446">
        <f t="shared" si="2"/>
        <v>54148.100000000006</v>
      </c>
      <c r="F47" s="446"/>
      <c r="G47" s="447">
        <v>520524</v>
      </c>
      <c r="H47" s="447">
        <v>35231.45</v>
      </c>
      <c r="I47" s="447">
        <v>44245</v>
      </c>
      <c r="J47" s="446">
        <f t="shared" si="3"/>
        <v>79476.45</v>
      </c>
      <c r="K47" s="446"/>
      <c r="L47" s="446">
        <v>695196</v>
      </c>
      <c r="M47" s="446">
        <v>45711.75</v>
      </c>
      <c r="N47" s="446">
        <v>59092</v>
      </c>
      <c r="O47" s="446">
        <v>104803.75</v>
      </c>
      <c r="P47" s="446">
        <v>0</v>
      </c>
      <c r="Q47" s="446">
        <v>869869</v>
      </c>
      <c r="R47" s="446">
        <v>56192.15</v>
      </c>
      <c r="S47" s="446">
        <v>73939</v>
      </c>
      <c r="T47" s="446">
        <v>130131.15</v>
      </c>
      <c r="U47" s="301" t="s">
        <v>182</v>
      </c>
    </row>
    <row r="48" spans="1:21" s="261" customFormat="1" ht="18.9" customHeight="1">
      <c r="A48" s="271" t="s">
        <v>183</v>
      </c>
      <c r="B48" s="447">
        <v>349170</v>
      </c>
      <c r="C48" s="447">
        <v>21150</v>
      </c>
      <c r="D48" s="447">
        <v>29679</v>
      </c>
      <c r="E48" s="446">
        <f t="shared" si="2"/>
        <v>50829</v>
      </c>
      <c r="F48" s="446"/>
      <c r="G48" s="447">
        <v>523842</v>
      </c>
      <c r="H48" s="447">
        <v>31631</v>
      </c>
      <c r="I48" s="447">
        <v>44527</v>
      </c>
      <c r="J48" s="446">
        <f t="shared" si="3"/>
        <v>76158</v>
      </c>
      <c r="K48" s="446"/>
      <c r="L48" s="446">
        <v>698515</v>
      </c>
      <c r="M48" s="446">
        <v>42111</v>
      </c>
      <c r="N48" s="446">
        <v>59374</v>
      </c>
      <c r="O48" s="446">
        <v>101485</v>
      </c>
      <c r="P48" s="446">
        <v>0</v>
      </c>
      <c r="Q48" s="446">
        <v>873188</v>
      </c>
      <c r="R48" s="446">
        <v>52591</v>
      </c>
      <c r="S48" s="446">
        <v>74221</v>
      </c>
      <c r="T48" s="446">
        <v>126812</v>
      </c>
      <c r="U48" s="301" t="s">
        <v>183</v>
      </c>
    </row>
    <row r="49" spans="1:21" s="261" customFormat="1" ht="18.9" customHeight="1">
      <c r="A49" s="271" t="s">
        <v>184</v>
      </c>
      <c r="B49" s="447">
        <v>334100</v>
      </c>
      <c r="C49" s="447">
        <v>37498</v>
      </c>
      <c r="D49" s="447">
        <v>28398</v>
      </c>
      <c r="E49" s="446">
        <f t="shared" si="2"/>
        <v>65896</v>
      </c>
      <c r="F49" s="446"/>
      <c r="G49" s="447">
        <v>501100</v>
      </c>
      <c r="H49" s="447">
        <v>56241</v>
      </c>
      <c r="I49" s="447">
        <v>42593</v>
      </c>
      <c r="J49" s="446">
        <f t="shared" si="3"/>
        <v>98834</v>
      </c>
      <c r="K49" s="446"/>
      <c r="L49" s="446">
        <v>668200</v>
      </c>
      <c r="M49" s="446">
        <v>74995</v>
      </c>
      <c r="N49" s="446">
        <v>56797</v>
      </c>
      <c r="O49" s="446">
        <v>131792</v>
      </c>
      <c r="P49" s="446">
        <v>0</v>
      </c>
      <c r="Q49" s="446">
        <v>835300</v>
      </c>
      <c r="R49" s="446">
        <v>93749</v>
      </c>
      <c r="S49" s="446">
        <v>71000</v>
      </c>
      <c r="T49" s="446">
        <v>164749</v>
      </c>
      <c r="U49" s="301" t="s">
        <v>206</v>
      </c>
    </row>
    <row r="50" spans="1:21" s="261" customFormat="1" ht="18.9" customHeight="1">
      <c r="A50" s="271" t="s">
        <v>185</v>
      </c>
      <c r="B50" s="447">
        <v>343000</v>
      </c>
      <c r="C50" s="447">
        <v>27793</v>
      </c>
      <c r="D50" s="447">
        <v>29155</v>
      </c>
      <c r="E50" s="446">
        <f t="shared" si="2"/>
        <v>56948</v>
      </c>
      <c r="F50" s="446"/>
      <c r="G50" s="447">
        <v>513300</v>
      </c>
      <c r="H50" s="447">
        <v>43078</v>
      </c>
      <c r="I50" s="447">
        <v>43630.5</v>
      </c>
      <c r="J50" s="446">
        <f t="shared" si="3"/>
        <v>86708.5</v>
      </c>
      <c r="K50" s="446"/>
      <c r="L50" s="446">
        <v>683500</v>
      </c>
      <c r="M50" s="446">
        <v>58354</v>
      </c>
      <c r="N50" s="446">
        <v>58097.5</v>
      </c>
      <c r="O50" s="446">
        <v>116451.5</v>
      </c>
      <c r="P50" s="446">
        <v>0</v>
      </c>
      <c r="Q50" s="446">
        <v>853800</v>
      </c>
      <c r="R50" s="446">
        <v>73638</v>
      </c>
      <c r="S50" s="446">
        <v>72573</v>
      </c>
      <c r="T50" s="446">
        <v>146211</v>
      </c>
      <c r="U50" s="301" t="s">
        <v>207</v>
      </c>
    </row>
    <row r="51" spans="1:21" s="261" customFormat="1" ht="18.9" customHeight="1">
      <c r="A51" s="271" t="s">
        <v>186</v>
      </c>
      <c r="B51" s="447">
        <v>316700</v>
      </c>
      <c r="C51" s="447">
        <v>56413.8</v>
      </c>
      <c r="D51" s="447">
        <v>26919.5</v>
      </c>
      <c r="E51" s="446">
        <f t="shared" si="2"/>
        <v>83333.3</v>
      </c>
      <c r="F51" s="446"/>
      <c r="G51" s="447">
        <v>477400</v>
      </c>
      <c r="H51" s="447">
        <v>81998.05</v>
      </c>
      <c r="I51" s="447">
        <v>40579</v>
      </c>
      <c r="J51" s="446">
        <f t="shared" si="3"/>
        <v>122577.05</v>
      </c>
      <c r="K51" s="446"/>
      <c r="L51" s="446">
        <v>638200</v>
      </c>
      <c r="M51" s="446">
        <v>107598.25</v>
      </c>
      <c r="N51" s="446">
        <v>54247</v>
      </c>
      <c r="O51" s="446">
        <v>161845.25</v>
      </c>
      <c r="P51" s="446">
        <v>0</v>
      </c>
      <c r="Q51" s="446">
        <v>798900</v>
      </c>
      <c r="R51" s="446">
        <v>133182.45</v>
      </c>
      <c r="S51" s="446">
        <v>67906.5</v>
      </c>
      <c r="T51" s="446">
        <v>201088.95</v>
      </c>
      <c r="U51" s="301" t="s">
        <v>208</v>
      </c>
    </row>
    <row r="52" spans="1:21" s="261" customFormat="1" ht="18.9" customHeight="1">
      <c r="A52" s="271" t="s">
        <v>187</v>
      </c>
      <c r="B52" s="447">
        <v>318900</v>
      </c>
      <c r="C52" s="447">
        <v>54058.9</v>
      </c>
      <c r="D52" s="447">
        <v>27106.5</v>
      </c>
      <c r="E52" s="446">
        <f t="shared" si="2"/>
        <v>81165.4</v>
      </c>
      <c r="F52" s="446"/>
      <c r="G52" s="447">
        <v>475200</v>
      </c>
      <c r="H52" s="447">
        <v>84482.70000000001</v>
      </c>
      <c r="I52" s="447">
        <v>40392</v>
      </c>
      <c r="J52" s="446">
        <f t="shared" si="3"/>
        <v>124874.70000000001</v>
      </c>
      <c r="K52" s="446"/>
      <c r="L52" s="446">
        <v>631400</v>
      </c>
      <c r="M52" s="446">
        <v>114887</v>
      </c>
      <c r="N52" s="446">
        <v>53669</v>
      </c>
      <c r="O52" s="446">
        <v>168556</v>
      </c>
      <c r="P52" s="446">
        <v>0</v>
      </c>
      <c r="Q52" s="446">
        <v>787700</v>
      </c>
      <c r="R52" s="446">
        <v>145310.8</v>
      </c>
      <c r="S52" s="446">
        <v>66954.5</v>
      </c>
      <c r="T52" s="446">
        <v>212265.3</v>
      </c>
      <c r="U52" s="301" t="s">
        <v>467</v>
      </c>
    </row>
    <row r="53" spans="1:21" s="261" customFormat="1" ht="18.9" customHeight="1">
      <c r="A53" s="271" t="s">
        <v>188</v>
      </c>
      <c r="B53" s="447">
        <v>303100</v>
      </c>
      <c r="C53" s="447">
        <v>71120</v>
      </c>
      <c r="D53" s="447">
        <v>25763.5</v>
      </c>
      <c r="E53" s="446">
        <f t="shared" si="2"/>
        <v>96883.5</v>
      </c>
      <c r="F53" s="446"/>
      <c r="G53" s="447">
        <v>458800</v>
      </c>
      <c r="H53" s="447">
        <v>102260</v>
      </c>
      <c r="I53" s="447">
        <v>38998</v>
      </c>
      <c r="J53" s="446">
        <f t="shared" si="3"/>
        <v>141258</v>
      </c>
      <c r="K53" s="446"/>
      <c r="L53" s="446">
        <v>614400</v>
      </c>
      <c r="M53" s="446">
        <v>133380</v>
      </c>
      <c r="N53" s="446">
        <v>52224</v>
      </c>
      <c r="O53" s="446">
        <v>185604</v>
      </c>
      <c r="P53" s="446">
        <v>0</v>
      </c>
      <c r="Q53" s="446">
        <v>770100</v>
      </c>
      <c r="R53" s="446">
        <v>164520</v>
      </c>
      <c r="S53" s="446">
        <v>65458.5</v>
      </c>
      <c r="T53" s="446">
        <v>229978.5</v>
      </c>
      <c r="U53" s="301" t="s">
        <v>210</v>
      </c>
    </row>
    <row r="54" spans="1:21" s="261" customFormat="1" ht="18.9" customHeight="1">
      <c r="A54" s="271" t="s">
        <v>189</v>
      </c>
      <c r="B54" s="447">
        <v>317800</v>
      </c>
      <c r="C54" s="447">
        <v>55132.8</v>
      </c>
      <c r="D54" s="447">
        <v>27013</v>
      </c>
      <c r="E54" s="446">
        <f t="shared" si="2"/>
        <v>82145.8</v>
      </c>
      <c r="F54" s="446"/>
      <c r="G54" s="447">
        <v>476400</v>
      </c>
      <c r="H54" s="447">
        <v>83046.4</v>
      </c>
      <c r="I54" s="447">
        <v>40494</v>
      </c>
      <c r="J54" s="446">
        <f t="shared" si="3"/>
        <v>123540.4</v>
      </c>
      <c r="K54" s="446"/>
      <c r="L54" s="446">
        <v>635000</v>
      </c>
      <c r="M54" s="446">
        <v>110960</v>
      </c>
      <c r="N54" s="446">
        <v>53975</v>
      </c>
      <c r="O54" s="446">
        <v>164935</v>
      </c>
      <c r="P54" s="446">
        <v>0</v>
      </c>
      <c r="Q54" s="446">
        <v>793600</v>
      </c>
      <c r="R54" s="446">
        <v>138873.6</v>
      </c>
      <c r="S54" s="446">
        <v>67456</v>
      </c>
      <c r="T54" s="446">
        <v>206329.6</v>
      </c>
      <c r="U54" s="301" t="s">
        <v>189</v>
      </c>
    </row>
    <row r="55" spans="1:21" s="261" customFormat="1" ht="18.9" customHeight="1">
      <c r="A55" s="271" t="s">
        <v>190</v>
      </c>
      <c r="B55" s="447">
        <v>332600</v>
      </c>
      <c r="C55" s="447">
        <v>39123</v>
      </c>
      <c r="D55" s="447">
        <v>28271</v>
      </c>
      <c r="E55" s="446">
        <f t="shared" si="2"/>
        <v>67394</v>
      </c>
      <c r="F55" s="446"/>
      <c r="G55" s="447">
        <v>500700</v>
      </c>
      <c r="H55" s="447">
        <v>56774</v>
      </c>
      <c r="I55" s="447">
        <v>42560</v>
      </c>
      <c r="J55" s="446">
        <f t="shared" si="3"/>
        <v>99334</v>
      </c>
      <c r="K55" s="446"/>
      <c r="L55" s="446">
        <v>668700</v>
      </c>
      <c r="M55" s="446">
        <v>74414</v>
      </c>
      <c r="N55" s="446">
        <v>56840</v>
      </c>
      <c r="O55" s="446">
        <v>131254</v>
      </c>
      <c r="P55" s="446">
        <v>0</v>
      </c>
      <c r="Q55" s="446">
        <v>836800</v>
      </c>
      <c r="R55" s="446">
        <v>92064</v>
      </c>
      <c r="S55" s="446">
        <v>71128</v>
      </c>
      <c r="T55" s="446">
        <v>163192</v>
      </c>
      <c r="U55" s="301" t="s">
        <v>468</v>
      </c>
    </row>
    <row r="56" spans="1:21" s="261" customFormat="1" ht="18.9" customHeight="1">
      <c r="A56" s="271" t="s">
        <v>191</v>
      </c>
      <c r="B56" s="447">
        <v>348100</v>
      </c>
      <c r="C56" s="447">
        <v>22286</v>
      </c>
      <c r="D56" s="447">
        <v>29588.5</v>
      </c>
      <c r="E56" s="446">
        <f t="shared" si="2"/>
        <v>51874.5</v>
      </c>
      <c r="F56" s="446"/>
      <c r="G56" s="447">
        <v>522800</v>
      </c>
      <c r="H56" s="447">
        <v>32768</v>
      </c>
      <c r="I56" s="447">
        <v>44438</v>
      </c>
      <c r="J56" s="446">
        <f t="shared" si="3"/>
        <v>77206</v>
      </c>
      <c r="K56" s="446"/>
      <c r="L56" s="446">
        <v>697500</v>
      </c>
      <c r="M56" s="446">
        <v>43250</v>
      </c>
      <c r="N56" s="446">
        <v>59287.5</v>
      </c>
      <c r="O56" s="446">
        <v>102537.5</v>
      </c>
      <c r="P56" s="446">
        <v>0</v>
      </c>
      <c r="Q56" s="446">
        <v>872100</v>
      </c>
      <c r="R56" s="446">
        <v>53726</v>
      </c>
      <c r="S56" s="446">
        <v>74128.5</v>
      </c>
      <c r="T56" s="446">
        <v>127854.5</v>
      </c>
      <c r="U56" s="301" t="s">
        <v>212</v>
      </c>
    </row>
    <row r="57" spans="1:21" s="261" customFormat="1" ht="18.9" customHeight="1">
      <c r="A57" s="271" t="s">
        <v>192</v>
      </c>
      <c r="B57" s="447">
        <v>343400</v>
      </c>
      <c r="C57" s="447">
        <v>27472</v>
      </c>
      <c r="D57" s="447">
        <v>29189</v>
      </c>
      <c r="E57" s="446">
        <f t="shared" si="2"/>
        <v>56661</v>
      </c>
      <c r="F57" s="446"/>
      <c r="G57" s="447">
        <v>515000</v>
      </c>
      <c r="H57" s="447">
        <v>41200</v>
      </c>
      <c r="I57" s="447">
        <v>43775</v>
      </c>
      <c r="J57" s="446">
        <f t="shared" si="3"/>
        <v>84975</v>
      </c>
      <c r="K57" s="446"/>
      <c r="L57" s="446">
        <v>686700</v>
      </c>
      <c r="M57" s="446">
        <v>54936</v>
      </c>
      <c r="N57" s="446">
        <v>58369.5</v>
      </c>
      <c r="O57" s="446">
        <v>113305.5</v>
      </c>
      <c r="P57" s="446">
        <v>0</v>
      </c>
      <c r="Q57" s="446">
        <v>858400</v>
      </c>
      <c r="R57" s="446">
        <v>68672</v>
      </c>
      <c r="S57" s="446">
        <v>72964</v>
      </c>
      <c r="T57" s="446">
        <v>141636</v>
      </c>
      <c r="U57" s="301" t="s">
        <v>469</v>
      </c>
    </row>
    <row r="58" spans="1:21" s="261" customFormat="1" ht="18.9" customHeight="1">
      <c r="A58" s="271" t="s">
        <v>128</v>
      </c>
      <c r="B58" s="447">
        <v>331400</v>
      </c>
      <c r="C58" s="447">
        <v>40389</v>
      </c>
      <c r="D58" s="447">
        <v>28169</v>
      </c>
      <c r="E58" s="446">
        <f t="shared" si="2"/>
        <v>68558</v>
      </c>
      <c r="F58" s="446"/>
      <c r="G58" s="447">
        <v>497100</v>
      </c>
      <c r="H58" s="447">
        <v>60584</v>
      </c>
      <c r="I58" s="447">
        <v>42253.5</v>
      </c>
      <c r="J58" s="446">
        <f t="shared" si="3"/>
        <v>102837.5</v>
      </c>
      <c r="K58" s="446"/>
      <c r="L58" s="446">
        <v>662900</v>
      </c>
      <c r="M58" s="446">
        <v>80791</v>
      </c>
      <c r="N58" s="446">
        <v>56346.5</v>
      </c>
      <c r="O58" s="446">
        <v>137137.5</v>
      </c>
      <c r="P58" s="446">
        <v>0</v>
      </c>
      <c r="Q58" s="446">
        <v>828600</v>
      </c>
      <c r="R58" s="446">
        <v>100986</v>
      </c>
      <c r="S58" s="446">
        <v>70431</v>
      </c>
      <c r="T58" s="446">
        <v>171417</v>
      </c>
      <c r="U58" s="301" t="s">
        <v>213</v>
      </c>
    </row>
    <row r="59" spans="1:21" s="261" customFormat="1" ht="18.9" customHeight="1">
      <c r="A59" s="271" t="s">
        <v>194</v>
      </c>
      <c r="B59" s="447">
        <v>325300</v>
      </c>
      <c r="C59" s="447">
        <v>47121</v>
      </c>
      <c r="D59" s="447">
        <v>27650.5</v>
      </c>
      <c r="E59" s="446">
        <f t="shared" si="2"/>
        <v>74771.5</v>
      </c>
      <c r="F59" s="446"/>
      <c r="G59" s="447">
        <v>491900</v>
      </c>
      <c r="H59" s="447">
        <v>66317</v>
      </c>
      <c r="I59" s="447">
        <v>41811.5</v>
      </c>
      <c r="J59" s="446">
        <f t="shared" si="3"/>
        <v>108128.5</v>
      </c>
      <c r="K59" s="446"/>
      <c r="L59" s="446">
        <v>658500</v>
      </c>
      <c r="M59" s="446">
        <v>85514</v>
      </c>
      <c r="N59" s="446">
        <v>55972.5</v>
      </c>
      <c r="O59" s="446">
        <v>141486.5</v>
      </c>
      <c r="P59" s="446">
        <v>0</v>
      </c>
      <c r="Q59" s="446">
        <v>825200</v>
      </c>
      <c r="R59" s="446">
        <v>104721</v>
      </c>
      <c r="S59" s="446">
        <v>70142</v>
      </c>
      <c r="T59" s="446">
        <v>174863</v>
      </c>
      <c r="U59" s="301" t="s">
        <v>214</v>
      </c>
    </row>
    <row r="60" spans="1:21" s="261" customFormat="1" ht="18.9" customHeight="1">
      <c r="A60" s="271" t="s">
        <v>195</v>
      </c>
      <c r="B60" s="447">
        <v>330504</v>
      </c>
      <c r="C60" s="447">
        <v>41402</v>
      </c>
      <c r="D60" s="447">
        <v>28092.8</v>
      </c>
      <c r="E60" s="446">
        <f t="shared" si="2"/>
        <v>69494.8</v>
      </c>
      <c r="F60" s="446"/>
      <c r="G60" s="447">
        <v>492763</v>
      </c>
      <c r="H60" s="447">
        <v>65352</v>
      </c>
      <c r="I60" s="447">
        <v>41884.9</v>
      </c>
      <c r="J60" s="446">
        <f t="shared" si="3"/>
        <v>107236.9</v>
      </c>
      <c r="K60" s="446"/>
      <c r="L60" s="446">
        <v>655022</v>
      </c>
      <c r="M60" s="446">
        <v>89301</v>
      </c>
      <c r="N60" s="446">
        <v>55676.9</v>
      </c>
      <c r="O60" s="446">
        <v>144977.9</v>
      </c>
      <c r="P60" s="446">
        <v>0</v>
      </c>
      <c r="Q60" s="446">
        <v>817280</v>
      </c>
      <c r="R60" s="446">
        <v>113251</v>
      </c>
      <c r="S60" s="446">
        <v>69468.8</v>
      </c>
      <c r="T60" s="446">
        <v>182719.8</v>
      </c>
      <c r="U60" s="301" t="s">
        <v>195</v>
      </c>
    </row>
    <row r="61" spans="1:21" s="261" customFormat="1" ht="18.9" customHeight="1">
      <c r="A61" s="271" t="s">
        <v>69</v>
      </c>
      <c r="B61" s="447">
        <v>334280.44999999995</v>
      </c>
      <c r="C61" s="447">
        <v>37305.700000000004</v>
      </c>
      <c r="D61" s="447">
        <v>28413.850000000002</v>
      </c>
      <c r="E61" s="446">
        <f t="shared" si="2"/>
        <v>65719.55</v>
      </c>
      <c r="F61" s="446"/>
      <c r="G61" s="447">
        <v>501420.7</v>
      </c>
      <c r="H61" s="447">
        <v>55958.549999999996</v>
      </c>
      <c r="I61" s="447">
        <v>42620.75</v>
      </c>
      <c r="J61" s="446">
        <f t="shared" si="3"/>
        <v>98579.29999999999</v>
      </c>
      <c r="K61" s="446"/>
      <c r="L61" s="446">
        <v>668560.8999999999</v>
      </c>
      <c r="M61" s="446">
        <v>74611.40000000001</v>
      </c>
      <c r="N61" s="446">
        <v>56827.700000000004</v>
      </c>
      <c r="O61" s="446">
        <v>131439.1</v>
      </c>
      <c r="P61" s="446">
        <v>0</v>
      </c>
      <c r="Q61" s="446">
        <v>835701.15</v>
      </c>
      <c r="R61" s="446">
        <v>93264.25</v>
      </c>
      <c r="S61" s="446">
        <v>71034.6</v>
      </c>
      <c r="T61" s="446">
        <v>164298.85</v>
      </c>
      <c r="U61" s="301" t="s">
        <v>69</v>
      </c>
    </row>
    <row r="62" spans="1:21" s="261" customFormat="1" ht="18.9" customHeight="1">
      <c r="A62" s="271" t="s">
        <v>196</v>
      </c>
      <c r="B62" s="447">
        <v>312700</v>
      </c>
      <c r="C62" s="447">
        <v>60728.850000000006</v>
      </c>
      <c r="D62" s="447">
        <v>26579.5</v>
      </c>
      <c r="E62" s="446">
        <f t="shared" si="2"/>
        <v>87308.35</v>
      </c>
      <c r="F62" s="446"/>
      <c r="G62" s="447">
        <v>471400</v>
      </c>
      <c r="H62" s="447">
        <v>88580.7</v>
      </c>
      <c r="I62" s="447">
        <v>40069</v>
      </c>
      <c r="J62" s="446">
        <f t="shared" si="3"/>
        <v>128649.7</v>
      </c>
      <c r="K62" s="446"/>
      <c r="L62" s="446">
        <v>630000</v>
      </c>
      <c r="M62" s="446">
        <v>116415</v>
      </c>
      <c r="N62" s="446">
        <v>53550</v>
      </c>
      <c r="O62" s="446">
        <v>169965</v>
      </c>
      <c r="P62" s="446">
        <v>0</v>
      </c>
      <c r="Q62" s="446">
        <v>788700</v>
      </c>
      <c r="R62" s="446">
        <v>144266.85</v>
      </c>
      <c r="S62" s="446">
        <v>67039.5</v>
      </c>
      <c r="T62" s="446">
        <v>211306.35</v>
      </c>
      <c r="U62" s="301" t="s">
        <v>196</v>
      </c>
    </row>
    <row r="63" spans="1:21" s="261" customFormat="1" ht="18.9" customHeight="1">
      <c r="A63" s="271" t="s">
        <v>197</v>
      </c>
      <c r="B63" s="447">
        <v>306100</v>
      </c>
      <c r="C63" s="447">
        <v>67900.63249999999</v>
      </c>
      <c r="D63" s="447">
        <v>26018.5</v>
      </c>
      <c r="E63" s="446">
        <f t="shared" si="2"/>
        <v>93919.13249999999</v>
      </c>
      <c r="F63" s="446"/>
      <c r="G63" s="447">
        <v>459100</v>
      </c>
      <c r="H63" s="447">
        <v>101839.8575</v>
      </c>
      <c r="I63" s="447">
        <v>39023.5</v>
      </c>
      <c r="J63" s="446">
        <f t="shared" si="3"/>
        <v>140863.35749999998</v>
      </c>
      <c r="K63" s="446"/>
      <c r="L63" s="446">
        <v>612200</v>
      </c>
      <c r="M63" s="446">
        <v>135801.26499999998</v>
      </c>
      <c r="N63" s="446">
        <v>52037</v>
      </c>
      <c r="O63" s="446">
        <v>187838.26499999998</v>
      </c>
      <c r="P63" s="446">
        <v>0</v>
      </c>
      <c r="Q63" s="446">
        <v>765200</v>
      </c>
      <c r="R63" s="446">
        <v>169740.49</v>
      </c>
      <c r="S63" s="446">
        <v>65042</v>
      </c>
      <c r="T63" s="446">
        <v>234782.49</v>
      </c>
      <c r="U63" s="301" t="s">
        <v>197</v>
      </c>
    </row>
    <row r="64" spans="1:21" s="261" customFormat="1" ht="18.9" customHeight="1">
      <c r="A64" s="271" t="s">
        <v>198</v>
      </c>
      <c r="B64" s="447">
        <v>321800</v>
      </c>
      <c r="C64" s="447">
        <v>50894.15</v>
      </c>
      <c r="D64" s="447">
        <v>27353</v>
      </c>
      <c r="E64" s="446">
        <f t="shared" si="2"/>
        <v>78247.15</v>
      </c>
      <c r="F64" s="446"/>
      <c r="G64" s="447">
        <v>478300</v>
      </c>
      <c r="H64" s="447">
        <v>81075.15000000001</v>
      </c>
      <c r="I64" s="447">
        <v>40655.5</v>
      </c>
      <c r="J64" s="446">
        <f t="shared" si="3"/>
        <v>121730.65000000001</v>
      </c>
      <c r="K64" s="446"/>
      <c r="L64" s="446">
        <v>634800</v>
      </c>
      <c r="M64" s="446">
        <v>111256.20000000001</v>
      </c>
      <c r="N64" s="446">
        <v>53958</v>
      </c>
      <c r="O64" s="446">
        <v>165214.2</v>
      </c>
      <c r="P64" s="446">
        <v>0</v>
      </c>
      <c r="Q64" s="446">
        <v>791300</v>
      </c>
      <c r="R64" s="446">
        <v>141437.19999999998</v>
      </c>
      <c r="S64" s="446">
        <v>67260.5</v>
      </c>
      <c r="T64" s="446">
        <v>208697.69999999998</v>
      </c>
      <c r="U64" s="301" t="s">
        <v>215</v>
      </c>
    </row>
    <row r="65" spans="1:21" s="261" customFormat="1" ht="18.9" customHeight="1">
      <c r="A65" s="271" t="s">
        <v>199</v>
      </c>
      <c r="B65" s="447">
        <v>321300</v>
      </c>
      <c r="C65" s="447">
        <v>51404</v>
      </c>
      <c r="D65" s="447">
        <v>27310</v>
      </c>
      <c r="E65" s="446">
        <f t="shared" si="2"/>
        <v>78714</v>
      </c>
      <c r="F65" s="446"/>
      <c r="G65" s="447">
        <v>481900</v>
      </c>
      <c r="H65" s="447">
        <v>77100</v>
      </c>
      <c r="I65" s="447">
        <v>40961</v>
      </c>
      <c r="J65" s="446">
        <f t="shared" si="3"/>
        <v>118061</v>
      </c>
      <c r="K65" s="446"/>
      <c r="L65" s="446">
        <v>642600</v>
      </c>
      <c r="M65" s="446">
        <v>102812</v>
      </c>
      <c r="N65" s="446">
        <v>54621</v>
      </c>
      <c r="O65" s="446">
        <v>157433</v>
      </c>
      <c r="P65" s="446">
        <v>0</v>
      </c>
      <c r="Q65" s="446">
        <v>803200</v>
      </c>
      <c r="R65" s="446">
        <v>128508</v>
      </c>
      <c r="S65" s="446">
        <v>68272</v>
      </c>
      <c r="T65" s="446">
        <v>196780</v>
      </c>
      <c r="U65" s="301" t="s">
        <v>216</v>
      </c>
    </row>
    <row r="66" spans="1:21" s="261" customFormat="1" ht="18.9" customHeight="1">
      <c r="A66" s="271" t="s">
        <v>200</v>
      </c>
      <c r="B66" s="447">
        <v>302100</v>
      </c>
      <c r="C66" s="447">
        <v>72261.8</v>
      </c>
      <c r="D66" s="447">
        <v>25678.5</v>
      </c>
      <c r="E66" s="446">
        <f t="shared" si="2"/>
        <v>97940.3</v>
      </c>
      <c r="F66" s="446"/>
      <c r="G66" s="447">
        <v>453700</v>
      </c>
      <c r="H66" s="447">
        <v>107705.90000000001</v>
      </c>
      <c r="I66" s="447">
        <v>38564.5</v>
      </c>
      <c r="J66" s="446">
        <f t="shared" si="3"/>
        <v>146270.40000000002</v>
      </c>
      <c r="K66" s="446"/>
      <c r="L66" s="447">
        <v>605400</v>
      </c>
      <c r="M66" s="447">
        <v>143173.3</v>
      </c>
      <c r="N66" s="447">
        <v>51459</v>
      </c>
      <c r="O66" s="446">
        <f>M66+N66</f>
        <v>194632.3</v>
      </c>
      <c r="P66" s="547"/>
      <c r="Q66" s="447">
        <v>757000</v>
      </c>
      <c r="R66" s="447">
        <v>178617.4</v>
      </c>
      <c r="S66" s="447">
        <v>64345</v>
      </c>
      <c r="T66" s="446">
        <f>R66+S66</f>
        <v>242962.4</v>
      </c>
      <c r="U66" s="301" t="s">
        <v>470</v>
      </c>
    </row>
    <row r="67" spans="1:21" s="261" customFormat="1" ht="18.9" customHeight="1">
      <c r="A67" s="271" t="s">
        <v>201</v>
      </c>
      <c r="B67" s="447">
        <v>309900</v>
      </c>
      <c r="C67" s="447">
        <v>63672.45</v>
      </c>
      <c r="D67" s="447">
        <v>26341.5</v>
      </c>
      <c r="E67" s="446">
        <f t="shared" si="2"/>
        <v>90013.95</v>
      </c>
      <c r="F67" s="446"/>
      <c r="G67" s="447">
        <v>467900</v>
      </c>
      <c r="H67" s="447">
        <v>92287.95000000001</v>
      </c>
      <c r="I67" s="447">
        <v>39771.5</v>
      </c>
      <c r="J67" s="446">
        <f t="shared" si="3"/>
        <v>132059.45</v>
      </c>
      <c r="K67" s="446"/>
      <c r="L67" s="446">
        <v>625900</v>
      </c>
      <c r="M67" s="446">
        <v>120903.4</v>
      </c>
      <c r="N67" s="446">
        <v>53201.5</v>
      </c>
      <c r="O67" s="446">
        <v>174104.9</v>
      </c>
      <c r="P67" s="446">
        <v>0</v>
      </c>
      <c r="Q67" s="446">
        <v>783800</v>
      </c>
      <c r="R67" s="446">
        <v>149500.8</v>
      </c>
      <c r="S67" s="446">
        <v>66623</v>
      </c>
      <c r="T67" s="446">
        <v>216123.8</v>
      </c>
      <c r="U67" s="301" t="s">
        <v>217</v>
      </c>
    </row>
    <row r="68" spans="1:16" ht="18.9" customHeight="1">
      <c r="A68" s="252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P68" s="274"/>
    </row>
    <row r="69" spans="1:218" ht="18.9" customHeight="1">
      <c r="A69" s="275"/>
      <c r="B69" s="263"/>
      <c r="C69" s="263"/>
      <c r="E69" s="266"/>
      <c r="F69" s="266"/>
      <c r="G69" s="263"/>
      <c r="H69" s="263"/>
      <c r="I69" s="263"/>
      <c r="J69" s="263"/>
      <c r="K69" s="266"/>
      <c r="L69" s="264"/>
      <c r="M69" s="264"/>
      <c r="N69" s="264"/>
      <c r="O69" s="264"/>
      <c r="P69" s="266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4"/>
      <c r="CB69" s="264"/>
      <c r="CC69" s="264"/>
      <c r="CD69" s="264"/>
      <c r="CE69" s="264"/>
      <c r="CF69" s="264"/>
      <c r="CG69" s="264"/>
      <c r="CH69" s="264"/>
      <c r="CI69" s="264"/>
      <c r="CJ69" s="264"/>
      <c r="CK69" s="264"/>
      <c r="CL69" s="264"/>
      <c r="CM69" s="264"/>
      <c r="CN69" s="264"/>
      <c r="CO69" s="264"/>
      <c r="CP69" s="264"/>
      <c r="CQ69" s="264"/>
      <c r="CR69" s="264"/>
      <c r="CS69" s="264"/>
      <c r="CT69" s="264"/>
      <c r="CU69" s="264"/>
      <c r="CV69" s="264"/>
      <c r="CW69" s="264"/>
      <c r="CX69" s="264"/>
      <c r="CY69" s="264"/>
      <c r="CZ69" s="264"/>
      <c r="DA69" s="264"/>
      <c r="DB69" s="264"/>
      <c r="DC69" s="264"/>
      <c r="DD69" s="264"/>
      <c r="DE69" s="264"/>
      <c r="DF69" s="264"/>
      <c r="DG69" s="264"/>
      <c r="DH69" s="264"/>
      <c r="DI69" s="264"/>
      <c r="DJ69" s="264"/>
      <c r="DK69" s="264"/>
      <c r="DL69" s="264"/>
      <c r="DM69" s="264"/>
      <c r="DN69" s="264"/>
      <c r="DO69" s="264"/>
      <c r="DP69" s="264"/>
      <c r="DQ69" s="264"/>
      <c r="DR69" s="264"/>
      <c r="DS69" s="264"/>
      <c r="DT69" s="264"/>
      <c r="DU69" s="264"/>
      <c r="DV69" s="264"/>
      <c r="DW69" s="264"/>
      <c r="DX69" s="264"/>
      <c r="DY69" s="264"/>
      <c r="DZ69" s="264"/>
      <c r="EA69" s="264"/>
      <c r="EB69" s="264"/>
      <c r="EC69" s="264"/>
      <c r="ED69" s="264"/>
      <c r="EE69" s="264"/>
      <c r="EF69" s="264"/>
      <c r="EG69" s="264"/>
      <c r="EH69" s="264"/>
      <c r="EI69" s="264"/>
      <c r="EJ69" s="264"/>
      <c r="EK69" s="264"/>
      <c r="EL69" s="264"/>
      <c r="EM69" s="264"/>
      <c r="EN69" s="264"/>
      <c r="EO69" s="264"/>
      <c r="EP69" s="264"/>
      <c r="EQ69" s="264"/>
      <c r="ER69" s="264"/>
      <c r="ES69" s="264"/>
      <c r="ET69" s="264"/>
      <c r="EU69" s="264"/>
      <c r="EV69" s="264"/>
      <c r="EW69" s="264"/>
      <c r="EX69" s="264"/>
      <c r="EY69" s="264"/>
      <c r="EZ69" s="264"/>
      <c r="FA69" s="264"/>
      <c r="FB69" s="264"/>
      <c r="FC69" s="264"/>
      <c r="FD69" s="264"/>
      <c r="FE69" s="264"/>
      <c r="FF69" s="264"/>
      <c r="FG69" s="264"/>
      <c r="FH69" s="264"/>
      <c r="FI69" s="264"/>
      <c r="FJ69" s="264"/>
      <c r="FK69" s="264"/>
      <c r="FL69" s="264"/>
      <c r="FM69" s="264"/>
      <c r="FN69" s="264"/>
      <c r="FO69" s="264"/>
      <c r="FP69" s="264"/>
      <c r="FQ69" s="264"/>
      <c r="FR69" s="264"/>
      <c r="FS69" s="264"/>
      <c r="FT69" s="264"/>
      <c r="FU69" s="264"/>
      <c r="FV69" s="264"/>
      <c r="FW69" s="264"/>
      <c r="FX69" s="264"/>
      <c r="FY69" s="264"/>
      <c r="FZ69" s="264"/>
      <c r="GA69" s="264"/>
      <c r="GB69" s="264"/>
      <c r="GC69" s="264"/>
      <c r="GD69" s="264"/>
      <c r="GE69" s="264"/>
      <c r="GF69" s="264"/>
      <c r="GG69" s="264"/>
      <c r="GH69" s="264"/>
      <c r="GI69" s="264"/>
      <c r="GJ69" s="264"/>
      <c r="GK69" s="264"/>
      <c r="GL69" s="264"/>
      <c r="GM69" s="264"/>
      <c r="GN69" s="264"/>
      <c r="GO69" s="264"/>
      <c r="GP69" s="264"/>
      <c r="GQ69" s="264"/>
      <c r="GR69" s="264"/>
      <c r="GS69" s="264"/>
      <c r="GT69" s="264"/>
      <c r="GU69" s="264"/>
      <c r="GV69" s="264"/>
      <c r="GW69" s="264"/>
      <c r="GX69" s="264"/>
      <c r="GY69" s="264"/>
      <c r="GZ69" s="264"/>
      <c r="HA69" s="264"/>
      <c r="HB69" s="264"/>
      <c r="HC69" s="264"/>
      <c r="HD69" s="264"/>
      <c r="HE69" s="264"/>
      <c r="HF69" s="264"/>
      <c r="HG69" s="264"/>
      <c r="HH69" s="264"/>
      <c r="HI69" s="264"/>
      <c r="HJ69" s="264"/>
    </row>
    <row r="70" spans="1:16" ht="18.9" customHeight="1">
      <c r="A70" s="275" t="s">
        <v>348</v>
      </c>
      <c r="B70" s="265"/>
      <c r="C70" s="265"/>
      <c r="E70" s="266"/>
      <c r="F70" s="266"/>
      <c r="G70" s="265"/>
      <c r="H70" s="265"/>
      <c r="I70" s="265"/>
      <c r="J70" s="265"/>
      <c r="K70" s="266"/>
      <c r="P70" s="266"/>
    </row>
    <row r="71" spans="1:16" ht="18.9" customHeight="1">
      <c r="A71" s="275" t="s">
        <v>353</v>
      </c>
      <c r="B71" s="265"/>
      <c r="C71" s="265"/>
      <c r="E71" s="266"/>
      <c r="F71" s="266"/>
      <c r="G71" s="265"/>
      <c r="H71" s="265"/>
      <c r="I71" s="265"/>
      <c r="J71" s="265"/>
      <c r="K71" s="266"/>
      <c r="P71" s="266"/>
    </row>
    <row r="72" spans="1:16" ht="18.9" customHeight="1">
      <c r="A72" s="275" t="s">
        <v>354</v>
      </c>
      <c r="B72" s="265"/>
      <c r="C72" s="265"/>
      <c r="E72" s="266"/>
      <c r="F72" s="266"/>
      <c r="G72" s="265"/>
      <c r="H72" s="265"/>
      <c r="I72" s="265"/>
      <c r="J72" s="265"/>
      <c r="K72" s="266"/>
      <c r="P72" s="266"/>
    </row>
    <row r="73" spans="1:16" ht="18.9" customHeight="1">
      <c r="A73" s="275" t="s">
        <v>355</v>
      </c>
      <c r="B73" s="265"/>
      <c r="C73" s="265"/>
      <c r="D73" s="265"/>
      <c r="E73" s="266"/>
      <c r="F73" s="266"/>
      <c r="G73" s="265"/>
      <c r="H73" s="265"/>
      <c r="I73" s="265"/>
      <c r="J73" s="265"/>
      <c r="K73" s="266"/>
      <c r="P73" s="266"/>
    </row>
    <row r="74" spans="1:16" ht="18.9" customHeight="1">
      <c r="A74" s="266"/>
      <c r="B74" s="265"/>
      <c r="C74" s="265"/>
      <c r="D74" s="265"/>
      <c r="E74" s="266"/>
      <c r="F74" s="266"/>
      <c r="G74" s="265"/>
      <c r="H74" s="265"/>
      <c r="I74" s="265"/>
      <c r="J74" s="265"/>
      <c r="K74" s="266"/>
      <c r="P74" s="266"/>
    </row>
    <row r="75" spans="1:16" ht="18.9" customHeight="1">
      <c r="A75" s="252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P75" s="274"/>
    </row>
    <row r="76" spans="2:16" ht="18.9" customHeight="1"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P76" s="267"/>
    </row>
    <row r="77" spans="2:16" ht="18.9" customHeight="1"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P77" s="267"/>
    </row>
    <row r="78" spans="2:16" ht="18.9" customHeight="1"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P78" s="267"/>
    </row>
    <row r="79" spans="2:16" ht="18.9" customHeight="1"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P79" s="267"/>
    </row>
    <row r="80" spans="2:16" ht="18.9" customHeight="1"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P80" s="267"/>
    </row>
    <row r="81" spans="2:16" ht="18.9" customHeight="1"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P81" s="267"/>
    </row>
    <row r="82" spans="2:16" ht="18.9" customHeight="1"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P82" s="267"/>
    </row>
    <row r="83" spans="2:16" ht="18.9" customHeight="1"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P83" s="267"/>
    </row>
    <row r="84" spans="2:16" ht="18.9" customHeight="1"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P84" s="267"/>
    </row>
    <row r="85" spans="2:16" ht="18.9" customHeight="1"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P85" s="267"/>
    </row>
    <row r="86" spans="2:16" ht="18.9" customHeight="1"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P86" s="267"/>
    </row>
    <row r="87" spans="2:16" ht="18.9" customHeight="1"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P87" s="267"/>
    </row>
    <row r="88" spans="2:16" ht="18.9" customHeight="1"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P88" s="267"/>
    </row>
    <row r="89" spans="2:16" ht="12.75"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P89" s="267"/>
    </row>
    <row r="90" spans="2:16" ht="12.75"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P90" s="267"/>
    </row>
    <row r="91" spans="2:16" ht="12.75"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P91" s="267"/>
    </row>
    <row r="92" spans="2:16" ht="12.75"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P92" s="267"/>
    </row>
    <row r="93" spans="2:16" ht="12.75"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P93" s="267"/>
    </row>
    <row r="94" spans="2:16" ht="12.75"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P94" s="267"/>
    </row>
    <row r="95" spans="2:16" ht="12.75"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P95" s="267"/>
    </row>
    <row r="96" spans="2:16" ht="12.75"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P96" s="267"/>
    </row>
    <row r="97" spans="2:16" ht="12.75"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P97" s="267"/>
    </row>
    <row r="98" spans="2:16" ht="12.75"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P98" s="267"/>
    </row>
    <row r="99" spans="2:16" ht="12.75"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P99" s="267"/>
    </row>
    <row r="100" spans="2:16" ht="12.75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P100" s="267"/>
    </row>
    <row r="101" spans="2:16" ht="12.75"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P101" s="267"/>
    </row>
    <row r="102" spans="2:16" ht="12.75"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P102" s="267"/>
    </row>
    <row r="103" spans="2:16" ht="12.75"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P103" s="267"/>
    </row>
    <row r="104" spans="2:16" ht="12.75"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P104" s="267"/>
    </row>
    <row r="105" spans="2:16" ht="12.75"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P105" s="267"/>
    </row>
    <row r="106" spans="2:16" ht="12.75"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P106" s="267"/>
    </row>
    <row r="107" spans="2:16" ht="12.75"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P107" s="267"/>
    </row>
    <row r="108" spans="2:16" ht="12.75"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P108" s="267"/>
    </row>
    <row r="109" spans="2:16" ht="12.75"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P109" s="267"/>
    </row>
    <row r="110" spans="2:16" ht="12.75"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P110" s="267"/>
    </row>
    <row r="111" spans="2:16" ht="12.75"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P111" s="267"/>
    </row>
    <row r="112" spans="2:16" ht="12.75"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P112" s="267"/>
    </row>
    <row r="113" spans="2:16" ht="12.75"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P113" s="267"/>
    </row>
    <row r="114" spans="2:16" ht="12.75"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P114" s="267"/>
    </row>
    <row r="115" spans="2:16" ht="12.75"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  <c r="P115" s="267"/>
    </row>
    <row r="116" spans="2:16" ht="12.75"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P116" s="267"/>
    </row>
    <row r="117" spans="2:16" ht="12.75"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P117" s="267"/>
    </row>
    <row r="118" spans="2:16" ht="12.75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P118" s="267"/>
    </row>
    <row r="119" spans="2:16" ht="12.75"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P119" s="267"/>
    </row>
    <row r="120" spans="2:16" ht="12.75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  <c r="P120" s="267"/>
    </row>
    <row r="121" spans="2:16" ht="12.75"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P121" s="267"/>
    </row>
    <row r="122" spans="2:16" ht="12.75"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P122" s="267"/>
    </row>
    <row r="123" spans="2:16" ht="12.75"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  <c r="P123" s="267"/>
    </row>
    <row r="124" spans="2:16" ht="12.75"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P124" s="267"/>
    </row>
    <row r="125" spans="2:16" ht="12.75"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P125" s="267"/>
    </row>
    <row r="126" spans="2:16" ht="12.75"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  <c r="P126" s="267"/>
    </row>
    <row r="127" spans="2:16" ht="12.75"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P127" s="267"/>
    </row>
  </sheetData>
  <mergeCells count="12">
    <mergeCell ref="L41:O41"/>
    <mergeCell ref="Q41:T41"/>
    <mergeCell ref="M7:O7"/>
    <mergeCell ref="R7:T7"/>
    <mergeCell ref="L13:O13"/>
    <mergeCell ref="Q13:T13"/>
    <mergeCell ref="C7:E7"/>
    <mergeCell ref="H7:J7"/>
    <mergeCell ref="B41:E41"/>
    <mergeCell ref="G41:J41"/>
    <mergeCell ref="B13:E13"/>
    <mergeCell ref="G13:J13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4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contribuzioni&amp;R60 - 61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75" zoomScaleNormal="75" workbookViewId="0" topLeftCell="A1"/>
  </sheetViews>
  <sheetFormatPr defaultColWidth="10.28125" defaultRowHeight="12.75"/>
  <cols>
    <col min="1" max="1" width="27.57421875" style="253" customWidth="1"/>
    <col min="2" max="5" width="17.421875" style="253" customWidth="1"/>
    <col min="6" max="7" width="17.8515625" style="253" customWidth="1"/>
    <col min="8" max="8" width="19.28125" style="253" customWidth="1"/>
    <col min="9" max="16384" width="10.28125" style="253" customWidth="1"/>
  </cols>
  <sheetData>
    <row r="1" spans="1:8" ht="18.9" customHeight="1">
      <c r="A1" s="251" t="s">
        <v>181</v>
      </c>
      <c r="B1" s="251"/>
      <c r="C1" s="251"/>
      <c r="D1" s="251"/>
      <c r="E1" s="251"/>
      <c r="F1" s="251"/>
      <c r="G1" s="252"/>
      <c r="H1" s="252"/>
    </row>
    <row r="2" spans="1:8" ht="18.9" customHeight="1">
      <c r="A2" s="251"/>
      <c r="B2" s="251"/>
      <c r="C2" s="251"/>
      <c r="D2" s="251"/>
      <c r="E2" s="251"/>
      <c r="F2" s="251"/>
      <c r="G2" s="252"/>
      <c r="H2" s="252"/>
    </row>
    <row r="3" spans="1:8" ht="18.9" customHeight="1">
      <c r="A3" s="433" t="s">
        <v>335</v>
      </c>
      <c r="B3" s="251"/>
      <c r="C3" s="251"/>
      <c r="D3" s="251"/>
      <c r="E3" s="251"/>
      <c r="F3" s="251"/>
      <c r="G3" s="252"/>
      <c r="H3" s="252"/>
    </row>
    <row r="4" spans="1:8" ht="18.75" customHeight="1">
      <c r="A4" s="433" t="s">
        <v>336</v>
      </c>
      <c r="B4" s="251"/>
      <c r="C4" s="251"/>
      <c r="D4" s="251"/>
      <c r="E4" s="251"/>
      <c r="F4" s="251"/>
      <c r="G4" s="252"/>
      <c r="H4" s="252"/>
    </row>
    <row r="5" spans="1:8" ht="18.9" customHeight="1">
      <c r="A5" s="252"/>
      <c r="B5" s="252"/>
      <c r="C5" s="252"/>
      <c r="D5" s="252"/>
      <c r="E5" s="252"/>
      <c r="F5" s="252"/>
      <c r="G5" s="252"/>
      <c r="H5" s="252"/>
    </row>
    <row r="6" spans="2:8" ht="18.9" customHeight="1" thickBot="1">
      <c r="B6" s="252"/>
      <c r="C6" s="252"/>
      <c r="D6" s="252"/>
      <c r="E6" s="252"/>
      <c r="F6" s="252"/>
      <c r="G6" s="252"/>
      <c r="H6" s="252"/>
    </row>
    <row r="7" spans="1:8" ht="18.9" customHeight="1" thickBot="1">
      <c r="A7" s="254">
        <v>29</v>
      </c>
      <c r="B7" s="691" t="s">
        <v>273</v>
      </c>
      <c r="C7" s="692"/>
      <c r="D7" s="692"/>
      <c r="E7" s="692"/>
      <c r="F7" s="692"/>
      <c r="G7" s="692"/>
      <c r="H7" s="693"/>
    </row>
    <row r="8" spans="1:8" ht="18.9" customHeight="1">
      <c r="A8" s="256" t="s">
        <v>10</v>
      </c>
      <c r="B8" s="323">
        <v>100000</v>
      </c>
      <c r="C8" s="323">
        <v>500000</v>
      </c>
      <c r="D8" s="323">
        <v>1000000</v>
      </c>
      <c r="E8" s="323">
        <v>5000000</v>
      </c>
      <c r="F8" s="323">
        <v>10000000</v>
      </c>
      <c r="G8" s="323">
        <v>50000000</v>
      </c>
      <c r="H8" s="323">
        <v>100000000</v>
      </c>
    </row>
    <row r="9" spans="1:8" ht="18.9" customHeight="1">
      <c r="A9" s="256" t="s">
        <v>11</v>
      </c>
      <c r="B9" s="319"/>
      <c r="C9" s="319"/>
      <c r="D9" s="319"/>
      <c r="E9" s="319"/>
      <c r="F9" s="319"/>
      <c r="G9" s="319"/>
      <c r="H9" s="319"/>
    </row>
    <row r="10" spans="2:8" ht="18.9" customHeight="1">
      <c r="B10" s="694" t="s">
        <v>274</v>
      </c>
      <c r="C10" s="695"/>
      <c r="D10" s="695"/>
      <c r="E10" s="695"/>
      <c r="F10" s="695"/>
      <c r="G10" s="695"/>
      <c r="H10" s="696"/>
    </row>
    <row r="11" spans="1:8" ht="18.9" customHeight="1">
      <c r="A11" s="320" t="s">
        <v>169</v>
      </c>
      <c r="B11" s="448">
        <v>172</v>
      </c>
      <c r="C11" s="448">
        <v>859</v>
      </c>
      <c r="D11" s="448">
        <v>1718</v>
      </c>
      <c r="E11" s="448">
        <v>8588</v>
      </c>
      <c r="F11" s="448">
        <v>17176</v>
      </c>
      <c r="G11" s="448">
        <v>85879</v>
      </c>
      <c r="H11" s="448">
        <v>171758</v>
      </c>
    </row>
    <row r="12" spans="1:8" ht="18.9" customHeight="1">
      <c r="A12" s="320" t="s">
        <v>67</v>
      </c>
      <c r="B12" s="448">
        <v>144</v>
      </c>
      <c r="C12" s="448">
        <v>719</v>
      </c>
      <c r="D12" s="448">
        <v>1438</v>
      </c>
      <c r="E12" s="448">
        <v>7188</v>
      </c>
      <c r="F12" s="448">
        <v>14376</v>
      </c>
      <c r="G12" s="448">
        <v>71879</v>
      </c>
      <c r="H12" s="448">
        <v>143757</v>
      </c>
    </row>
    <row r="13" spans="1:8" ht="18.9" customHeight="1">
      <c r="A13" s="320" t="s">
        <v>70</v>
      </c>
      <c r="B13" s="448">
        <v>180</v>
      </c>
      <c r="C13" s="448">
        <v>900</v>
      </c>
      <c r="D13" s="448">
        <v>1800</v>
      </c>
      <c r="E13" s="448">
        <v>9000</v>
      </c>
      <c r="F13" s="448">
        <v>18000</v>
      </c>
      <c r="G13" s="448">
        <v>90000</v>
      </c>
      <c r="H13" s="448">
        <v>180000</v>
      </c>
    </row>
    <row r="14" spans="1:8" ht="18.9" customHeight="1">
      <c r="A14" s="320" t="s">
        <v>73</v>
      </c>
      <c r="B14" s="448">
        <v>1</v>
      </c>
      <c r="C14" s="448">
        <v>5</v>
      </c>
      <c r="D14" s="448">
        <v>10</v>
      </c>
      <c r="E14" s="448">
        <v>50</v>
      </c>
      <c r="F14" s="448">
        <v>100</v>
      </c>
      <c r="G14" s="448">
        <v>500</v>
      </c>
      <c r="H14" s="448">
        <v>1000</v>
      </c>
    </row>
    <row r="15" spans="1:8" ht="18.9" customHeight="1">
      <c r="A15" s="320" t="s">
        <v>76</v>
      </c>
      <c r="B15" s="448">
        <v>145</v>
      </c>
      <c r="C15" s="448">
        <v>726</v>
      </c>
      <c r="D15" s="448">
        <v>1452</v>
      </c>
      <c r="E15" s="448">
        <v>7260</v>
      </c>
      <c r="F15" s="448">
        <v>14520</v>
      </c>
      <c r="G15" s="448">
        <v>72600</v>
      </c>
      <c r="H15" s="448">
        <v>145200</v>
      </c>
    </row>
    <row r="16" spans="1:8" ht="18.9" customHeight="1">
      <c r="A16" s="320" t="s">
        <v>79</v>
      </c>
      <c r="B16" s="448">
        <v>500</v>
      </c>
      <c r="C16" s="448">
        <v>1000</v>
      </c>
      <c r="D16" s="448">
        <v>2000</v>
      </c>
      <c r="E16" s="448">
        <v>10000</v>
      </c>
      <c r="F16" s="448">
        <v>20000</v>
      </c>
      <c r="G16" s="448">
        <v>100000</v>
      </c>
      <c r="H16" s="448">
        <v>200000</v>
      </c>
    </row>
    <row r="17" spans="1:8" ht="18.9" customHeight="1">
      <c r="A17" s="320" t="s">
        <v>82</v>
      </c>
      <c r="B17" s="448">
        <v>500</v>
      </c>
      <c r="C17" s="448">
        <v>500</v>
      </c>
      <c r="D17" s="448">
        <v>500</v>
      </c>
      <c r="E17" s="448">
        <v>500</v>
      </c>
      <c r="F17" s="448">
        <v>1000</v>
      </c>
      <c r="G17" s="448">
        <v>5000</v>
      </c>
      <c r="H17" s="448">
        <v>10000</v>
      </c>
    </row>
    <row r="18" spans="1:8" ht="18.9" customHeight="1">
      <c r="A18" s="320" t="s">
        <v>85</v>
      </c>
      <c r="B18" s="448">
        <v>249</v>
      </c>
      <c r="C18" s="448">
        <v>1247</v>
      </c>
      <c r="D18" s="448">
        <v>2494</v>
      </c>
      <c r="E18" s="448">
        <v>12471</v>
      </c>
      <c r="F18" s="448">
        <v>24941</v>
      </c>
      <c r="G18" s="448">
        <v>124705</v>
      </c>
      <c r="H18" s="448">
        <v>249410</v>
      </c>
    </row>
    <row r="19" spans="1:8" ht="18.9" customHeight="1">
      <c r="A19" s="320" t="s">
        <v>88</v>
      </c>
      <c r="B19" s="448">
        <v>75</v>
      </c>
      <c r="C19" s="448">
        <v>374</v>
      </c>
      <c r="D19" s="448">
        <v>748</v>
      </c>
      <c r="E19" s="448">
        <v>3740</v>
      </c>
      <c r="F19" s="448">
        <v>7479</v>
      </c>
      <c r="G19" s="448">
        <v>37397</v>
      </c>
      <c r="H19" s="448">
        <v>74793</v>
      </c>
    </row>
    <row r="20" spans="1:8" ht="18.9" customHeight="1">
      <c r="A20" s="320" t="s">
        <v>64</v>
      </c>
      <c r="B20" s="448">
        <v>300</v>
      </c>
      <c r="C20" s="448">
        <v>1498</v>
      </c>
      <c r="D20" s="448">
        <v>2997</v>
      </c>
      <c r="E20" s="448">
        <v>14984</v>
      </c>
      <c r="F20" s="448">
        <v>29968</v>
      </c>
      <c r="G20" s="448">
        <v>149840</v>
      </c>
      <c r="H20" s="448">
        <v>299680</v>
      </c>
    </row>
    <row r="21" spans="1:8" ht="18.9" customHeight="1">
      <c r="A21" s="320" t="s">
        <v>68</v>
      </c>
      <c r="B21" s="448">
        <v>183</v>
      </c>
      <c r="C21" s="448">
        <v>916</v>
      </c>
      <c r="D21" s="448">
        <v>1832</v>
      </c>
      <c r="E21" s="448">
        <v>9160</v>
      </c>
      <c r="F21" s="448">
        <v>18320</v>
      </c>
      <c r="G21" s="448">
        <v>91600</v>
      </c>
      <c r="H21" s="448">
        <v>183200</v>
      </c>
    </row>
    <row r="22" spans="1:8" ht="18.9" customHeight="1">
      <c r="A22" s="320" t="s">
        <v>71</v>
      </c>
      <c r="B22" s="448">
        <v>525</v>
      </c>
      <c r="C22" s="448">
        <v>2625</v>
      </c>
      <c r="D22" s="448">
        <v>5250</v>
      </c>
      <c r="E22" s="448">
        <v>26250</v>
      </c>
      <c r="F22" s="448">
        <v>52500</v>
      </c>
      <c r="G22" s="448">
        <v>262500</v>
      </c>
      <c r="H22" s="448">
        <v>525000</v>
      </c>
    </row>
    <row r="23" spans="1:8" ht="18.9" customHeight="1">
      <c r="A23" s="320" t="s">
        <v>74</v>
      </c>
      <c r="B23" s="448">
        <v>380</v>
      </c>
      <c r="C23" s="448">
        <v>1900</v>
      </c>
      <c r="D23" s="448">
        <v>3800</v>
      </c>
      <c r="E23" s="448">
        <v>19000</v>
      </c>
      <c r="F23" s="448">
        <v>38000</v>
      </c>
      <c r="G23" s="448">
        <v>190000</v>
      </c>
      <c r="H23" s="448">
        <v>380000</v>
      </c>
    </row>
    <row r="24" spans="1:8" ht="18.9" customHeight="1">
      <c r="A24" s="320" t="s">
        <v>77</v>
      </c>
      <c r="B24" s="448">
        <v>210</v>
      </c>
      <c r="C24" s="448">
        <v>1050</v>
      </c>
      <c r="D24" s="448">
        <v>2100</v>
      </c>
      <c r="E24" s="448">
        <v>10500</v>
      </c>
      <c r="F24" s="448">
        <v>21000</v>
      </c>
      <c r="G24" s="448">
        <v>105000</v>
      </c>
      <c r="H24" s="448">
        <v>210000</v>
      </c>
    </row>
    <row r="25" spans="1:8" ht="18.9" customHeight="1">
      <c r="A25" s="320" t="s">
        <v>80</v>
      </c>
      <c r="B25" s="448">
        <v>300</v>
      </c>
      <c r="C25" s="448">
        <v>350</v>
      </c>
      <c r="D25" s="448">
        <v>700</v>
      </c>
      <c r="E25" s="448">
        <v>3500</v>
      </c>
      <c r="F25" s="448">
        <v>7000</v>
      </c>
      <c r="G25" s="448">
        <v>35000</v>
      </c>
      <c r="H25" s="448">
        <v>70000</v>
      </c>
    </row>
    <row r="26" spans="1:8" ht="18.9" customHeight="1">
      <c r="A26" s="320" t="s">
        <v>192</v>
      </c>
      <c r="B26" s="448">
        <v>500</v>
      </c>
      <c r="C26" s="448">
        <v>500</v>
      </c>
      <c r="D26" s="448">
        <v>499.99999999999994</v>
      </c>
      <c r="E26" s="448">
        <v>2499.9999999999995</v>
      </c>
      <c r="F26" s="448">
        <v>4999.999999999999</v>
      </c>
      <c r="G26" s="448">
        <v>24999.999999999996</v>
      </c>
      <c r="H26" s="448">
        <v>49999.99999999999</v>
      </c>
    </row>
    <row r="27" spans="1:8" ht="18.9" customHeight="1">
      <c r="A27" s="320" t="s">
        <v>86</v>
      </c>
      <c r="B27" s="448">
        <v>65</v>
      </c>
      <c r="C27" s="448">
        <v>325</v>
      </c>
      <c r="D27" s="448">
        <v>650</v>
      </c>
      <c r="E27" s="448">
        <v>3250</v>
      </c>
      <c r="F27" s="448">
        <v>6500</v>
      </c>
      <c r="G27" s="448">
        <v>32500</v>
      </c>
      <c r="H27" s="448">
        <v>65000</v>
      </c>
    </row>
    <row r="28" spans="1:8" ht="18.9" customHeight="1">
      <c r="A28" s="320" t="s">
        <v>89</v>
      </c>
      <c r="B28" s="448">
        <v>481.85</v>
      </c>
      <c r="C28" s="448">
        <v>2409.25</v>
      </c>
      <c r="D28" s="448">
        <v>4818.5</v>
      </c>
      <c r="E28" s="448">
        <v>24092.500000000004</v>
      </c>
      <c r="F28" s="448">
        <v>49957.37</v>
      </c>
      <c r="G28" s="448">
        <v>259457.37000000002</v>
      </c>
      <c r="H28" s="448">
        <v>521332.37000000005</v>
      </c>
    </row>
    <row r="29" spans="1:8" ht="18.9" customHeight="1">
      <c r="A29" s="320" t="s">
        <v>66</v>
      </c>
      <c r="B29" s="448">
        <v>820</v>
      </c>
      <c r="C29" s="448">
        <v>1025</v>
      </c>
      <c r="D29" s="448">
        <v>2050</v>
      </c>
      <c r="E29" s="448">
        <v>10250</v>
      </c>
      <c r="F29" s="448">
        <v>20500</v>
      </c>
      <c r="G29" s="448">
        <v>102500</v>
      </c>
      <c r="H29" s="448">
        <v>205000</v>
      </c>
    </row>
    <row r="30" spans="1:8" ht="18.9" customHeight="1">
      <c r="A30" s="320" t="s">
        <v>69</v>
      </c>
      <c r="B30" s="448">
        <v>279</v>
      </c>
      <c r="C30" s="448">
        <v>419</v>
      </c>
      <c r="D30" s="448">
        <v>837</v>
      </c>
      <c r="E30" s="448">
        <v>4185</v>
      </c>
      <c r="F30" s="448">
        <v>8370</v>
      </c>
      <c r="G30" s="448">
        <v>41850</v>
      </c>
      <c r="H30" s="448">
        <v>83700</v>
      </c>
    </row>
    <row r="31" spans="1:8" ht="18.9" customHeight="1">
      <c r="A31" s="320" t="s">
        <v>72</v>
      </c>
      <c r="B31" s="448">
        <v>293</v>
      </c>
      <c r="C31" s="448">
        <v>1463</v>
      </c>
      <c r="D31" s="448">
        <v>2925</v>
      </c>
      <c r="E31" s="448">
        <v>14625</v>
      </c>
      <c r="F31" s="448">
        <v>29250</v>
      </c>
      <c r="G31" s="448">
        <v>146250</v>
      </c>
      <c r="H31" s="448">
        <v>292500</v>
      </c>
    </row>
    <row r="32" spans="1:8" ht="18.9" customHeight="1">
      <c r="A32" s="320" t="s">
        <v>75</v>
      </c>
      <c r="B32" s="448">
        <v>70.05</v>
      </c>
      <c r="C32" s="448">
        <v>350.25</v>
      </c>
      <c r="D32" s="448">
        <v>700.5</v>
      </c>
      <c r="E32" s="448">
        <v>3502.5</v>
      </c>
      <c r="F32" s="448">
        <v>7005</v>
      </c>
      <c r="G32" s="448">
        <v>35025</v>
      </c>
      <c r="H32" s="448">
        <v>70050</v>
      </c>
    </row>
    <row r="33" spans="1:8" ht="18.9" customHeight="1">
      <c r="A33" s="320" t="s">
        <v>78</v>
      </c>
      <c r="B33" s="448">
        <v>203</v>
      </c>
      <c r="C33" s="448">
        <v>1015</v>
      </c>
      <c r="D33" s="448">
        <v>3553</v>
      </c>
      <c r="E33" s="448">
        <v>23853</v>
      </c>
      <c r="F33" s="448">
        <v>49228</v>
      </c>
      <c r="G33" s="448">
        <v>252228</v>
      </c>
      <c r="H33" s="448">
        <v>505978</v>
      </c>
    </row>
    <row r="34" spans="1:8" ht="18.9" customHeight="1">
      <c r="A34" s="320" t="s">
        <v>81</v>
      </c>
      <c r="B34" s="448">
        <v>500</v>
      </c>
      <c r="C34" s="448">
        <v>2500</v>
      </c>
      <c r="D34" s="448">
        <v>5000</v>
      </c>
      <c r="E34" s="448">
        <v>25000</v>
      </c>
      <c r="F34" s="448">
        <v>50000</v>
      </c>
      <c r="G34" s="448">
        <v>250000</v>
      </c>
      <c r="H34" s="448">
        <v>500000</v>
      </c>
    </row>
    <row r="35" spans="1:8" ht="18.9" customHeight="1">
      <c r="A35" s="320" t="s">
        <v>84</v>
      </c>
      <c r="B35" s="448">
        <v>401</v>
      </c>
      <c r="C35" s="448">
        <v>2005</v>
      </c>
      <c r="D35" s="448">
        <v>4010</v>
      </c>
      <c r="E35" s="448">
        <v>20052</v>
      </c>
      <c r="F35" s="448">
        <v>40104</v>
      </c>
      <c r="G35" s="448">
        <v>200520</v>
      </c>
      <c r="H35" s="448">
        <v>401040</v>
      </c>
    </row>
    <row r="36" spans="1:8" ht="18.9" customHeight="1">
      <c r="A36" s="320" t="s">
        <v>87</v>
      </c>
      <c r="B36" s="448">
        <v>377</v>
      </c>
      <c r="C36" s="448">
        <v>1887</v>
      </c>
      <c r="D36" s="448">
        <v>3773</v>
      </c>
      <c r="E36" s="448">
        <v>18866</v>
      </c>
      <c r="F36" s="448">
        <v>37731</v>
      </c>
      <c r="G36" s="448">
        <v>188657</v>
      </c>
      <c r="H36" s="448">
        <v>377314</v>
      </c>
    </row>
    <row r="37" ht="18.9" customHeight="1"/>
    <row r="38" ht="18.9" customHeight="1">
      <c r="A38" s="259" t="s">
        <v>275</v>
      </c>
    </row>
    <row r="39" ht="18.9" customHeight="1">
      <c r="A39" s="259" t="s">
        <v>276</v>
      </c>
    </row>
    <row r="40" spans="1:8" ht="18.9" customHeight="1">
      <c r="A40" s="321"/>
      <c r="B40" s="261"/>
      <c r="C40" s="261"/>
      <c r="D40" s="261"/>
      <c r="E40" s="261"/>
      <c r="F40" s="261"/>
      <c r="G40" s="261"/>
      <c r="H40" s="261"/>
    </row>
    <row r="41" spans="1:8" ht="18.9" customHeight="1">
      <c r="A41" s="322"/>
      <c r="B41" s="252"/>
      <c r="C41" s="252"/>
      <c r="D41" s="252"/>
      <c r="E41" s="252"/>
      <c r="F41" s="252"/>
      <c r="G41" s="252"/>
      <c r="H41" s="252"/>
    </row>
    <row r="42" spans="1:8" ht="18.9" customHeight="1">
      <c r="A42" s="252"/>
      <c r="B42" s="252"/>
      <c r="C42" s="252"/>
      <c r="D42" s="252"/>
      <c r="E42" s="252"/>
      <c r="F42" s="252"/>
      <c r="G42" s="252"/>
      <c r="H42" s="252"/>
    </row>
    <row r="43" spans="1:8" ht="18.9" customHeight="1">
      <c r="A43" s="252"/>
      <c r="B43" s="252"/>
      <c r="C43" s="252"/>
      <c r="D43" s="252"/>
      <c r="E43" s="252"/>
      <c r="F43" s="252"/>
      <c r="G43" s="252"/>
      <c r="H43" s="252"/>
    </row>
    <row r="44" ht="18.9" customHeight="1"/>
    <row r="45" spans="1:8" ht="18.9" customHeight="1">
      <c r="A45" s="252"/>
      <c r="B45" s="252"/>
      <c r="C45" s="252"/>
      <c r="D45" s="252"/>
      <c r="E45" s="252"/>
      <c r="F45" s="252"/>
      <c r="G45" s="252"/>
      <c r="H45" s="252"/>
    </row>
    <row r="46" spans="1:8" ht="18.9" customHeight="1">
      <c r="A46" s="252"/>
      <c r="B46" s="252"/>
      <c r="C46" s="252"/>
      <c r="D46" s="252"/>
      <c r="E46" s="252"/>
      <c r="F46" s="252"/>
      <c r="G46" s="252"/>
      <c r="H46" s="252"/>
    </row>
    <row r="47" spans="1:8" ht="18.9" customHeight="1">
      <c r="A47" s="252"/>
      <c r="B47" s="252"/>
      <c r="C47" s="252"/>
      <c r="D47" s="252"/>
      <c r="E47" s="252"/>
      <c r="F47" s="252"/>
      <c r="G47" s="252"/>
      <c r="H47" s="252"/>
    </row>
    <row r="48" spans="1:8" ht="18.9" customHeight="1">
      <c r="A48" s="252"/>
      <c r="B48" s="252"/>
      <c r="C48" s="252"/>
      <c r="D48" s="252"/>
      <c r="E48" s="252"/>
      <c r="F48" s="252"/>
      <c r="G48" s="252"/>
      <c r="H48" s="252"/>
    </row>
    <row r="49" spans="1:8" ht="12.75">
      <c r="A49" s="252"/>
      <c r="B49" s="252"/>
      <c r="C49" s="252"/>
      <c r="D49" s="252"/>
      <c r="E49" s="252"/>
      <c r="F49" s="252"/>
      <c r="G49" s="252"/>
      <c r="H49" s="252"/>
    </row>
    <row r="50" spans="1:8" ht="12.75">
      <c r="A50" s="252"/>
      <c r="B50" s="252"/>
      <c r="C50" s="252"/>
      <c r="D50" s="252"/>
      <c r="E50" s="252"/>
      <c r="F50" s="252"/>
      <c r="G50" s="252"/>
      <c r="H50" s="252"/>
    </row>
    <row r="51" spans="1:8" ht="12.75">
      <c r="A51" s="252"/>
      <c r="B51" s="252"/>
      <c r="C51" s="252"/>
      <c r="D51" s="252"/>
      <c r="E51" s="252"/>
      <c r="F51" s="252"/>
      <c r="G51" s="252"/>
      <c r="H51" s="252"/>
    </row>
    <row r="52" spans="1:8" ht="12.75">
      <c r="A52" s="252"/>
      <c r="B52" s="252"/>
      <c r="C52" s="252"/>
      <c r="D52" s="252"/>
      <c r="E52" s="252"/>
      <c r="F52" s="252"/>
      <c r="G52" s="252"/>
      <c r="H52" s="252"/>
    </row>
    <row r="53" spans="1:8" ht="12.75">
      <c r="A53" s="252"/>
      <c r="B53" s="252"/>
      <c r="C53" s="252"/>
      <c r="D53" s="252"/>
      <c r="E53" s="252"/>
      <c r="F53" s="252"/>
      <c r="G53" s="252"/>
      <c r="H53" s="252"/>
    </row>
    <row r="54" spans="1:8" ht="12.75">
      <c r="A54" s="252"/>
      <c r="B54" s="252"/>
      <c r="C54" s="252"/>
      <c r="D54" s="252"/>
      <c r="E54" s="252"/>
      <c r="F54" s="252"/>
      <c r="G54" s="252"/>
      <c r="H54" s="252"/>
    </row>
    <row r="55" spans="1:8" ht="12.75">
      <c r="A55" s="252"/>
      <c r="B55" s="252"/>
      <c r="C55" s="252"/>
      <c r="D55" s="252"/>
      <c r="E55" s="252"/>
      <c r="F55" s="252"/>
      <c r="G55" s="252"/>
      <c r="H55" s="252"/>
    </row>
    <row r="56" spans="1:8" ht="12.75">
      <c r="A56" s="252"/>
      <c r="B56" s="252"/>
      <c r="C56" s="252"/>
      <c r="D56" s="252"/>
      <c r="E56" s="252"/>
      <c r="F56" s="252"/>
      <c r="G56" s="252"/>
      <c r="H56" s="252"/>
    </row>
    <row r="57" spans="1:8" ht="12.75">
      <c r="A57" s="252"/>
      <c r="B57" s="252"/>
      <c r="C57" s="252"/>
      <c r="D57" s="252"/>
      <c r="E57" s="252"/>
      <c r="F57" s="252"/>
      <c r="G57" s="252"/>
      <c r="H57" s="252"/>
    </row>
    <row r="58" spans="1:8" ht="12.75">
      <c r="A58" s="252"/>
      <c r="B58" s="252"/>
      <c r="C58" s="252"/>
      <c r="D58" s="252"/>
      <c r="E58" s="252"/>
      <c r="F58" s="252"/>
      <c r="G58" s="252"/>
      <c r="H58" s="252"/>
    </row>
  </sheetData>
  <mergeCells count="2">
    <mergeCell ref="B7:H7"/>
    <mergeCell ref="B10:H1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4" r:id="rId1"/>
  <headerFooter alignWithMargins="0">
    <oddHeader>&amp;C&amp;"Helvetica,Fett"&amp;12 2013</oddHeader>
    <oddFooter>&amp;L62&amp;C&amp;"Helvetica,Standard" Eidg. Steuerverwaltung  -  Administration fédérale des contributions  -  Amministrazione federale delle contribuzioni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1"/>
  </sheetViews>
  <sheetFormatPr defaultColWidth="10.28125" defaultRowHeight="12.75"/>
  <cols>
    <col min="1" max="1" width="27.00390625" style="325" customWidth="1"/>
    <col min="2" max="2" width="13.57421875" style="325" customWidth="1"/>
    <col min="3" max="3" width="14.00390625" style="325" customWidth="1"/>
    <col min="4" max="4" width="13.57421875" style="325" customWidth="1"/>
    <col min="5" max="5" width="2.7109375" style="325" customWidth="1"/>
    <col min="6" max="6" width="13.57421875" style="325" customWidth="1"/>
    <col min="7" max="7" width="16.00390625" style="325" customWidth="1"/>
    <col min="8" max="8" width="13.28125" style="325" customWidth="1"/>
    <col min="9" max="9" width="2.7109375" style="325" customWidth="1"/>
    <col min="10" max="10" width="13.57421875" style="325" customWidth="1"/>
    <col min="11" max="11" width="13.28125" style="325" customWidth="1"/>
    <col min="12" max="12" width="13.57421875" style="325" customWidth="1"/>
    <col min="13" max="19" width="12.7109375" style="325" customWidth="1"/>
    <col min="20" max="16384" width="10.28125" style="325" customWidth="1"/>
  </cols>
  <sheetData>
    <row r="1" spans="1:12" ht="18.9" customHeight="1">
      <c r="A1" s="324" t="s">
        <v>277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8.9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8.9" customHeight="1">
      <c r="A3" s="326" t="s">
        <v>337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8.9" customHeight="1">
      <c r="A4" s="326" t="s">
        <v>202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ht="18.9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</row>
    <row r="6" spans="1:12" ht="18.9" customHeight="1">
      <c r="A6" s="344" t="s">
        <v>3</v>
      </c>
      <c r="B6" s="326"/>
      <c r="C6" s="326"/>
      <c r="D6" s="326"/>
      <c r="E6" s="326"/>
      <c r="F6" s="326"/>
      <c r="G6" s="344" t="s">
        <v>4</v>
      </c>
      <c r="H6" s="326"/>
      <c r="I6" s="326"/>
      <c r="K6" s="327"/>
      <c r="L6" s="327"/>
    </row>
    <row r="7" spans="1:12" ht="18.9" customHeight="1">
      <c r="A7" s="326" t="s">
        <v>1</v>
      </c>
      <c r="B7" s="326"/>
      <c r="C7" s="326"/>
      <c r="D7" s="326"/>
      <c r="E7" s="326"/>
      <c r="F7" s="326"/>
      <c r="G7" s="326" t="s">
        <v>5</v>
      </c>
      <c r="H7" s="326"/>
      <c r="I7" s="326"/>
      <c r="K7" s="327"/>
      <c r="L7" s="327"/>
    </row>
    <row r="8" spans="1:12" ht="33" customHeight="1">
      <c r="A8" s="700" t="s">
        <v>2</v>
      </c>
      <c r="B8" s="700"/>
      <c r="C8" s="700"/>
      <c r="D8" s="700"/>
      <c r="E8" s="700"/>
      <c r="F8" s="700"/>
      <c r="G8" s="700" t="s">
        <v>257</v>
      </c>
      <c r="H8" s="700"/>
      <c r="I8" s="700"/>
      <c r="J8" s="700"/>
      <c r="K8" s="700"/>
      <c r="L8" s="700"/>
    </row>
    <row r="9" spans="1:12" ht="18.9" customHeight="1">
      <c r="A9" s="326"/>
      <c r="B9" s="326"/>
      <c r="C9" s="326"/>
      <c r="D9" s="326"/>
      <c r="E9" s="326"/>
      <c r="F9" s="326"/>
      <c r="G9" s="326"/>
      <c r="H9" s="326"/>
      <c r="I9" s="326"/>
      <c r="K9" s="327"/>
      <c r="L9" s="327"/>
    </row>
    <row r="10" spans="1:12" ht="18.9" customHeight="1">
      <c r="A10" s="326" t="s">
        <v>258</v>
      </c>
      <c r="B10" s="326"/>
      <c r="C10" s="326"/>
      <c r="D10" s="326"/>
      <c r="E10" s="326"/>
      <c r="F10" s="326"/>
      <c r="G10" s="326" t="s">
        <v>259</v>
      </c>
      <c r="H10" s="326"/>
      <c r="I10" s="326"/>
      <c r="K10" s="327"/>
      <c r="L10" s="327"/>
    </row>
    <row r="11" spans="1:12" ht="50.1" customHeight="1">
      <c r="A11" s="700" t="s">
        <v>260</v>
      </c>
      <c r="B11" s="700"/>
      <c r="C11" s="700"/>
      <c r="D11" s="700"/>
      <c r="E11" s="700"/>
      <c r="F11" s="700"/>
      <c r="G11" s="700" t="s">
        <v>261</v>
      </c>
      <c r="H11" s="700"/>
      <c r="I11" s="700"/>
      <c r="J11" s="700"/>
      <c r="K11" s="700"/>
      <c r="L11" s="700"/>
    </row>
    <row r="12" spans="1:12" ht="18.75" customHeight="1" thickBot="1">
      <c r="A12" s="345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</row>
    <row r="13" spans="1:12" ht="18.75" customHeight="1" thickBot="1">
      <c r="A13" s="328">
        <v>30</v>
      </c>
      <c r="B13" s="704" t="s">
        <v>278</v>
      </c>
      <c r="C13" s="705"/>
      <c r="D13" s="705"/>
      <c r="E13" s="705"/>
      <c r="F13" s="705"/>
      <c r="G13" s="705"/>
      <c r="H13" s="705"/>
      <c r="I13" s="705"/>
      <c r="J13" s="705"/>
      <c r="K13" s="705"/>
      <c r="L13" s="706"/>
    </row>
    <row r="14" spans="2:12" ht="18.75" customHeight="1">
      <c r="B14" s="701" t="s">
        <v>279</v>
      </c>
      <c r="C14" s="702"/>
      <c r="D14" s="703"/>
      <c r="E14" s="432"/>
      <c r="F14" s="701" t="s">
        <v>280</v>
      </c>
      <c r="G14" s="702"/>
      <c r="H14" s="703"/>
      <c r="I14" s="340"/>
      <c r="J14" s="701" t="s">
        <v>281</v>
      </c>
      <c r="K14" s="702"/>
      <c r="L14" s="703"/>
    </row>
    <row r="15" spans="2:12" ht="18.75" customHeight="1"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</row>
    <row r="16" spans="1:12" ht="18.75" customHeight="1">
      <c r="A16" s="345"/>
      <c r="B16" s="697" t="s">
        <v>282</v>
      </c>
      <c r="C16" s="698"/>
      <c r="D16" s="698"/>
      <c r="E16" s="698"/>
      <c r="F16" s="698"/>
      <c r="G16" s="698"/>
      <c r="H16" s="698"/>
      <c r="I16" s="698"/>
      <c r="J16" s="698"/>
      <c r="K16" s="698"/>
      <c r="L16" s="699"/>
    </row>
    <row r="17" spans="1:12" ht="18.9" customHeight="1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</row>
    <row r="18" spans="1:12" ht="18.9" customHeight="1">
      <c r="A18" s="326" t="s">
        <v>10</v>
      </c>
      <c r="B18" s="348" t="s">
        <v>227</v>
      </c>
      <c r="C18" s="349"/>
      <c r="D18" s="350"/>
      <c r="E18" s="326"/>
      <c r="F18" s="355" t="s">
        <v>135</v>
      </c>
      <c r="G18" s="349"/>
      <c r="H18" s="350"/>
      <c r="I18" s="326"/>
      <c r="J18" s="355" t="s">
        <v>227</v>
      </c>
      <c r="K18" s="358"/>
      <c r="L18" s="350"/>
    </row>
    <row r="19" spans="1:12" ht="18.9" customHeight="1">
      <c r="A19" s="326" t="s">
        <v>11</v>
      </c>
      <c r="B19" s="351" t="s">
        <v>229</v>
      </c>
      <c r="C19" s="341" t="s">
        <v>13</v>
      </c>
      <c r="D19" s="352" t="s">
        <v>230</v>
      </c>
      <c r="E19" s="329"/>
      <c r="F19" s="356" t="s">
        <v>138</v>
      </c>
      <c r="G19" s="341" t="s">
        <v>14</v>
      </c>
      <c r="H19" s="352" t="s">
        <v>230</v>
      </c>
      <c r="I19" s="329"/>
      <c r="J19" s="356" t="s">
        <v>229</v>
      </c>
      <c r="K19" s="342" t="s">
        <v>13</v>
      </c>
      <c r="L19" s="352" t="s">
        <v>230</v>
      </c>
    </row>
    <row r="20" spans="2:12" ht="18.9" customHeight="1">
      <c r="B20" s="346" t="s">
        <v>283</v>
      </c>
      <c r="C20" s="353"/>
      <c r="D20" s="354"/>
      <c r="E20" s="330"/>
      <c r="F20" s="357" t="s">
        <v>284</v>
      </c>
      <c r="G20" s="353"/>
      <c r="H20" s="354"/>
      <c r="I20" s="330"/>
      <c r="J20" s="357" t="s">
        <v>283</v>
      </c>
      <c r="K20" s="359"/>
      <c r="L20" s="354"/>
    </row>
    <row r="21" spans="1:12" ht="18.9" customHeight="1">
      <c r="A21" s="347" t="s">
        <v>169</v>
      </c>
      <c r="B21" s="343">
        <v>687.03</v>
      </c>
      <c r="C21" s="343">
        <v>0</v>
      </c>
      <c r="D21" s="343">
        <f aca="true" t="shared" si="0" ref="D21:D46">B21+C21</f>
        <v>687.03</v>
      </c>
      <c r="E21" s="343"/>
      <c r="F21" s="15">
        <v>687.03</v>
      </c>
      <c r="G21" s="15">
        <v>0</v>
      </c>
      <c r="H21" s="343">
        <f aca="true" t="shared" si="1" ref="H21:H46">F21+G21</f>
        <v>687.03</v>
      </c>
      <c r="I21" s="15"/>
      <c r="J21" s="448">
        <v>687.03</v>
      </c>
      <c r="K21" s="448">
        <v>0</v>
      </c>
      <c r="L21" s="343">
        <f aca="true" t="shared" si="2" ref="L21:L46">J21+K21</f>
        <v>687.03</v>
      </c>
    </row>
    <row r="22" spans="1:12" ht="18.9" customHeight="1">
      <c r="A22" s="347" t="s">
        <v>67</v>
      </c>
      <c r="B22" s="343">
        <v>728</v>
      </c>
      <c r="C22" s="343">
        <v>0</v>
      </c>
      <c r="D22" s="343">
        <f t="shared" si="0"/>
        <v>728</v>
      </c>
      <c r="E22" s="343"/>
      <c r="F22" s="15">
        <v>728</v>
      </c>
      <c r="G22" s="15">
        <v>0</v>
      </c>
      <c r="H22" s="343">
        <f t="shared" si="1"/>
        <v>728</v>
      </c>
      <c r="I22" s="15"/>
      <c r="J22" s="448">
        <v>728</v>
      </c>
      <c r="K22" s="448">
        <v>0</v>
      </c>
      <c r="L22" s="343">
        <f t="shared" si="2"/>
        <v>728</v>
      </c>
    </row>
    <row r="23" spans="1:12" ht="18.9" customHeight="1">
      <c r="A23" s="347" t="s">
        <v>70</v>
      </c>
      <c r="B23" s="343">
        <v>500</v>
      </c>
      <c r="C23" s="343">
        <v>0</v>
      </c>
      <c r="D23" s="343">
        <f t="shared" si="0"/>
        <v>500</v>
      </c>
      <c r="E23" s="343"/>
      <c r="F23" s="15">
        <v>500</v>
      </c>
      <c r="G23" s="15">
        <v>0</v>
      </c>
      <c r="H23" s="343">
        <f t="shared" si="1"/>
        <v>500</v>
      </c>
      <c r="I23" s="15"/>
      <c r="J23" s="448">
        <v>500</v>
      </c>
      <c r="K23" s="448">
        <v>0</v>
      </c>
      <c r="L23" s="343">
        <f t="shared" si="2"/>
        <v>500</v>
      </c>
    </row>
    <row r="24" spans="1:12" ht="18.9" customHeight="1">
      <c r="A24" s="347" t="s">
        <v>73</v>
      </c>
      <c r="B24" s="343">
        <v>500</v>
      </c>
      <c r="C24" s="343">
        <v>0</v>
      </c>
      <c r="D24" s="343">
        <f t="shared" si="0"/>
        <v>500</v>
      </c>
      <c r="E24" s="343"/>
      <c r="F24" s="15">
        <v>500</v>
      </c>
      <c r="G24" s="15">
        <v>0</v>
      </c>
      <c r="H24" s="343">
        <f t="shared" si="1"/>
        <v>500</v>
      </c>
      <c r="I24" s="15"/>
      <c r="J24" s="448">
        <v>500</v>
      </c>
      <c r="K24" s="448">
        <v>0</v>
      </c>
      <c r="L24" s="343">
        <f t="shared" si="2"/>
        <v>500</v>
      </c>
    </row>
    <row r="25" spans="1:12" ht="18.9" customHeight="1">
      <c r="A25" s="347" t="s">
        <v>76</v>
      </c>
      <c r="B25" s="343">
        <v>363</v>
      </c>
      <c r="C25" s="343">
        <v>0</v>
      </c>
      <c r="D25" s="343">
        <f t="shared" si="0"/>
        <v>363</v>
      </c>
      <c r="E25" s="343"/>
      <c r="F25" s="15">
        <v>363</v>
      </c>
      <c r="G25" s="15">
        <v>0</v>
      </c>
      <c r="H25" s="343">
        <f t="shared" si="1"/>
        <v>363</v>
      </c>
      <c r="I25" s="15"/>
      <c r="J25" s="448">
        <v>363</v>
      </c>
      <c r="K25" s="448">
        <v>0</v>
      </c>
      <c r="L25" s="343">
        <f t="shared" si="2"/>
        <v>363</v>
      </c>
    </row>
    <row r="26" spans="1:12" ht="18.9" customHeight="1">
      <c r="A26" s="347" t="s">
        <v>79</v>
      </c>
      <c r="B26" s="343">
        <v>500</v>
      </c>
      <c r="C26" s="343">
        <v>0</v>
      </c>
      <c r="D26" s="343">
        <f t="shared" si="0"/>
        <v>500</v>
      </c>
      <c r="E26" s="343"/>
      <c r="F26" s="15">
        <v>500</v>
      </c>
      <c r="G26" s="15">
        <v>0</v>
      </c>
      <c r="H26" s="343">
        <f t="shared" si="1"/>
        <v>500</v>
      </c>
      <c r="I26" s="15"/>
      <c r="J26" s="448">
        <v>500</v>
      </c>
      <c r="K26" s="448">
        <v>0</v>
      </c>
      <c r="L26" s="343">
        <f t="shared" si="2"/>
        <v>500</v>
      </c>
    </row>
    <row r="27" spans="1:12" ht="18.9" customHeight="1">
      <c r="A27" s="347" t="s">
        <v>82</v>
      </c>
      <c r="B27" s="343">
        <v>500</v>
      </c>
      <c r="C27" s="343">
        <v>0</v>
      </c>
      <c r="D27" s="343">
        <f t="shared" si="0"/>
        <v>500</v>
      </c>
      <c r="E27" s="343"/>
      <c r="F27" s="15">
        <v>500</v>
      </c>
      <c r="G27" s="15">
        <v>0</v>
      </c>
      <c r="H27" s="343">
        <f t="shared" si="1"/>
        <v>500</v>
      </c>
      <c r="I27" s="15"/>
      <c r="J27" s="448">
        <v>500</v>
      </c>
      <c r="K27" s="448">
        <v>0</v>
      </c>
      <c r="L27" s="343">
        <f t="shared" si="2"/>
        <v>500</v>
      </c>
    </row>
    <row r="28" spans="1:12" ht="18.9" customHeight="1">
      <c r="A28" s="347" t="s">
        <v>85</v>
      </c>
      <c r="B28" s="343">
        <v>500</v>
      </c>
      <c r="C28" s="343">
        <v>0</v>
      </c>
      <c r="D28" s="343">
        <f t="shared" si="0"/>
        <v>500</v>
      </c>
      <c r="E28" s="343"/>
      <c r="F28" s="15">
        <v>500</v>
      </c>
      <c r="G28" s="15">
        <v>0</v>
      </c>
      <c r="H28" s="343">
        <f t="shared" si="1"/>
        <v>500</v>
      </c>
      <c r="I28" s="15"/>
      <c r="J28" s="448">
        <v>500</v>
      </c>
      <c r="K28" s="448">
        <v>0</v>
      </c>
      <c r="L28" s="343">
        <f t="shared" si="2"/>
        <v>500</v>
      </c>
    </row>
    <row r="29" spans="1:12" ht="18.9" customHeight="1">
      <c r="A29" s="347" t="s">
        <v>88</v>
      </c>
      <c r="B29" s="343">
        <v>224.379</v>
      </c>
      <c r="C29" s="343">
        <v>0</v>
      </c>
      <c r="D29" s="343">
        <f t="shared" si="0"/>
        <v>224.379</v>
      </c>
      <c r="E29" s="343"/>
      <c r="F29" s="15">
        <v>224.379</v>
      </c>
      <c r="G29" s="15">
        <v>0</v>
      </c>
      <c r="H29" s="343">
        <f t="shared" si="1"/>
        <v>224.379</v>
      </c>
      <c r="I29" s="15"/>
      <c r="J29" s="448">
        <v>224.379</v>
      </c>
      <c r="K29" s="448">
        <v>0</v>
      </c>
      <c r="L29" s="343">
        <f t="shared" si="2"/>
        <v>224.379</v>
      </c>
    </row>
    <row r="30" spans="1:12" ht="18.9" customHeight="1">
      <c r="A30" s="347" t="s">
        <v>64</v>
      </c>
      <c r="B30" s="343">
        <v>636.8</v>
      </c>
      <c r="C30" s="343">
        <v>0</v>
      </c>
      <c r="D30" s="343">
        <f t="shared" si="0"/>
        <v>636.8</v>
      </c>
      <c r="E30" s="343"/>
      <c r="F30" s="15">
        <v>636.8</v>
      </c>
      <c r="G30" s="15">
        <v>0</v>
      </c>
      <c r="H30" s="343">
        <f t="shared" si="1"/>
        <v>636.8</v>
      </c>
      <c r="I30" s="15"/>
      <c r="J30" s="448">
        <v>636.8</v>
      </c>
      <c r="K30" s="448">
        <v>0</v>
      </c>
      <c r="L30" s="343">
        <f t="shared" si="2"/>
        <v>636.8</v>
      </c>
    </row>
    <row r="31" spans="1:12" ht="18.9" customHeight="1">
      <c r="A31" s="347" t="s">
        <v>68</v>
      </c>
      <c r="B31" s="343">
        <v>656</v>
      </c>
      <c r="C31" s="343">
        <v>0</v>
      </c>
      <c r="D31" s="343">
        <f t="shared" si="0"/>
        <v>656</v>
      </c>
      <c r="E31" s="343"/>
      <c r="F31" s="15">
        <v>656</v>
      </c>
      <c r="G31" s="15">
        <v>0</v>
      </c>
      <c r="H31" s="343">
        <f t="shared" si="1"/>
        <v>656</v>
      </c>
      <c r="I31" s="15"/>
      <c r="J31" s="448">
        <v>656</v>
      </c>
      <c r="K31" s="448">
        <v>0</v>
      </c>
      <c r="L31" s="343">
        <f t="shared" si="2"/>
        <v>656</v>
      </c>
    </row>
    <row r="32" spans="1:12" ht="18.9" customHeight="1">
      <c r="A32" s="347" t="s">
        <v>71</v>
      </c>
      <c r="B32" s="343">
        <v>1000</v>
      </c>
      <c r="C32" s="343">
        <v>0</v>
      </c>
      <c r="D32" s="343">
        <f t="shared" si="0"/>
        <v>1000</v>
      </c>
      <c r="E32" s="343"/>
      <c r="F32" s="15">
        <v>1000</v>
      </c>
      <c r="G32" s="15">
        <v>0</v>
      </c>
      <c r="H32" s="343">
        <f t="shared" si="1"/>
        <v>1000</v>
      </c>
      <c r="I32" s="15"/>
      <c r="J32" s="448">
        <v>1000</v>
      </c>
      <c r="K32" s="448">
        <v>0</v>
      </c>
      <c r="L32" s="343">
        <f t="shared" si="2"/>
        <v>1000</v>
      </c>
    </row>
    <row r="33" spans="1:12" ht="18.9" customHeight="1">
      <c r="A33" s="347" t="s">
        <v>74</v>
      </c>
      <c r="B33" s="343">
        <v>307.5</v>
      </c>
      <c r="C33" s="343">
        <v>0</v>
      </c>
      <c r="D33" s="343">
        <f t="shared" si="0"/>
        <v>307.5</v>
      </c>
      <c r="E33" s="343"/>
      <c r="F33" s="15">
        <v>307.5</v>
      </c>
      <c r="G33" s="15">
        <v>0</v>
      </c>
      <c r="H33" s="343">
        <f t="shared" si="1"/>
        <v>307.5</v>
      </c>
      <c r="I33" s="15"/>
      <c r="J33" s="448">
        <v>307.5</v>
      </c>
      <c r="K33" s="448">
        <v>0</v>
      </c>
      <c r="L33" s="343">
        <f t="shared" si="2"/>
        <v>307.5</v>
      </c>
    </row>
    <row r="34" spans="1:12" ht="18.9" customHeight="1">
      <c r="A34" s="347" t="s">
        <v>77</v>
      </c>
      <c r="B34" s="343">
        <v>210</v>
      </c>
      <c r="C34" s="343">
        <v>0</v>
      </c>
      <c r="D34" s="343">
        <f t="shared" si="0"/>
        <v>210</v>
      </c>
      <c r="E34" s="343"/>
      <c r="F34" s="15">
        <v>210</v>
      </c>
      <c r="G34" s="15">
        <v>0</v>
      </c>
      <c r="H34" s="343">
        <f t="shared" si="1"/>
        <v>210</v>
      </c>
      <c r="I34" s="15"/>
      <c r="J34" s="448">
        <v>210</v>
      </c>
      <c r="K34" s="448">
        <v>0</v>
      </c>
      <c r="L34" s="343">
        <f t="shared" si="2"/>
        <v>210</v>
      </c>
    </row>
    <row r="35" spans="1:12" ht="18.9" customHeight="1">
      <c r="A35" s="347" t="s">
        <v>80</v>
      </c>
      <c r="B35" s="343">
        <v>300</v>
      </c>
      <c r="C35" s="343">
        <v>0</v>
      </c>
      <c r="D35" s="343">
        <f t="shared" si="0"/>
        <v>300</v>
      </c>
      <c r="E35" s="343"/>
      <c r="F35" s="15">
        <v>300</v>
      </c>
      <c r="G35" s="15">
        <v>0</v>
      </c>
      <c r="H35" s="343">
        <f t="shared" si="1"/>
        <v>300</v>
      </c>
      <c r="I35" s="15"/>
      <c r="J35" s="448">
        <v>300</v>
      </c>
      <c r="K35" s="448">
        <v>0</v>
      </c>
      <c r="L35" s="343">
        <f t="shared" si="2"/>
        <v>300</v>
      </c>
    </row>
    <row r="36" spans="1:12" ht="18.9" customHeight="1">
      <c r="A36" s="347" t="s">
        <v>192</v>
      </c>
      <c r="B36" s="343">
        <v>500</v>
      </c>
      <c r="C36" s="343">
        <v>0</v>
      </c>
      <c r="D36" s="343">
        <f t="shared" si="0"/>
        <v>500</v>
      </c>
      <c r="E36" s="343"/>
      <c r="F36" s="15">
        <v>500</v>
      </c>
      <c r="G36" s="15">
        <v>0</v>
      </c>
      <c r="H36" s="343">
        <f t="shared" si="1"/>
        <v>500</v>
      </c>
      <c r="I36" s="15"/>
      <c r="J36" s="448">
        <v>500</v>
      </c>
      <c r="K36" s="448">
        <v>0</v>
      </c>
      <c r="L36" s="343">
        <f t="shared" si="2"/>
        <v>500</v>
      </c>
    </row>
    <row r="37" spans="1:12" ht="18.9" customHeight="1">
      <c r="A37" s="347" t="s">
        <v>86</v>
      </c>
      <c r="B37" s="343">
        <v>975</v>
      </c>
      <c r="C37" s="343">
        <v>0</v>
      </c>
      <c r="D37" s="343">
        <f t="shared" si="0"/>
        <v>975</v>
      </c>
      <c r="E37" s="343"/>
      <c r="F37" s="15">
        <v>975</v>
      </c>
      <c r="G37" s="15">
        <v>0</v>
      </c>
      <c r="H37" s="343">
        <f t="shared" si="1"/>
        <v>975</v>
      </c>
      <c r="I37" s="15"/>
      <c r="J37" s="448">
        <v>975</v>
      </c>
      <c r="K37" s="448">
        <v>0</v>
      </c>
      <c r="L37" s="343">
        <f t="shared" si="2"/>
        <v>975</v>
      </c>
    </row>
    <row r="38" spans="1:12" ht="18.9" customHeight="1">
      <c r="A38" s="347" t="s">
        <v>89</v>
      </c>
      <c r="B38" s="343">
        <v>300</v>
      </c>
      <c r="C38" s="343">
        <v>0</v>
      </c>
      <c r="D38" s="343">
        <f t="shared" si="0"/>
        <v>300</v>
      </c>
      <c r="E38" s="343"/>
      <c r="F38" s="15">
        <v>300</v>
      </c>
      <c r="G38" s="15">
        <v>0</v>
      </c>
      <c r="H38" s="343">
        <f t="shared" si="1"/>
        <v>300</v>
      </c>
      <c r="I38" s="15"/>
      <c r="J38" s="448">
        <v>300</v>
      </c>
      <c r="K38" s="448">
        <v>0</v>
      </c>
      <c r="L38" s="343">
        <f t="shared" si="2"/>
        <v>300</v>
      </c>
    </row>
    <row r="39" spans="1:12" ht="18.9" customHeight="1">
      <c r="A39" s="347" t="s">
        <v>66</v>
      </c>
      <c r="B39" s="343">
        <v>820</v>
      </c>
      <c r="C39" s="343">
        <v>0</v>
      </c>
      <c r="D39" s="343">
        <f t="shared" si="0"/>
        <v>820</v>
      </c>
      <c r="E39" s="343"/>
      <c r="F39" s="15">
        <v>820</v>
      </c>
      <c r="G39" s="15">
        <v>0</v>
      </c>
      <c r="H39" s="343">
        <f t="shared" si="1"/>
        <v>820</v>
      </c>
      <c r="I39" s="15"/>
      <c r="J39" s="448">
        <v>820</v>
      </c>
      <c r="K39" s="448">
        <v>0</v>
      </c>
      <c r="L39" s="343">
        <f t="shared" si="2"/>
        <v>820</v>
      </c>
    </row>
    <row r="40" spans="1:12" ht="18.9" customHeight="1">
      <c r="A40" s="347" t="s">
        <v>69</v>
      </c>
      <c r="B40" s="343">
        <v>837</v>
      </c>
      <c r="C40" s="343">
        <v>0</v>
      </c>
      <c r="D40" s="343">
        <f t="shared" si="0"/>
        <v>837</v>
      </c>
      <c r="E40" s="343"/>
      <c r="F40" s="15">
        <v>837</v>
      </c>
      <c r="G40" s="15">
        <v>0</v>
      </c>
      <c r="H40" s="343">
        <f t="shared" si="1"/>
        <v>837</v>
      </c>
      <c r="I40" s="15"/>
      <c r="J40" s="448">
        <v>837</v>
      </c>
      <c r="K40" s="448">
        <v>0</v>
      </c>
      <c r="L40" s="343">
        <f t="shared" si="2"/>
        <v>837</v>
      </c>
    </row>
    <row r="41" spans="1:12" ht="18.9" customHeight="1">
      <c r="A41" s="347" t="s">
        <v>72</v>
      </c>
      <c r="B41" s="343">
        <v>975</v>
      </c>
      <c r="C41" s="343">
        <v>0</v>
      </c>
      <c r="D41" s="343">
        <f t="shared" si="0"/>
        <v>975</v>
      </c>
      <c r="E41" s="343"/>
      <c r="F41" s="15">
        <v>975</v>
      </c>
      <c r="G41" s="15">
        <v>0</v>
      </c>
      <c r="H41" s="343">
        <f t="shared" si="1"/>
        <v>975</v>
      </c>
      <c r="I41" s="15"/>
      <c r="J41" s="448">
        <v>975</v>
      </c>
      <c r="K41" s="448">
        <v>0</v>
      </c>
      <c r="L41" s="343">
        <f t="shared" si="2"/>
        <v>975</v>
      </c>
    </row>
    <row r="42" spans="1:12" ht="18.9" customHeight="1">
      <c r="A42" s="347" t="s">
        <v>75</v>
      </c>
      <c r="B42" s="343">
        <v>3502.5</v>
      </c>
      <c r="C42" s="343">
        <v>0</v>
      </c>
      <c r="D42" s="343">
        <f t="shared" si="0"/>
        <v>3502.5</v>
      </c>
      <c r="E42" s="343"/>
      <c r="F42" s="15">
        <v>3502.5</v>
      </c>
      <c r="G42" s="15">
        <v>0</v>
      </c>
      <c r="H42" s="343">
        <f t="shared" si="1"/>
        <v>3502.5</v>
      </c>
      <c r="I42" s="15"/>
      <c r="J42" s="448">
        <v>3502.5</v>
      </c>
      <c r="K42" s="448">
        <v>0</v>
      </c>
      <c r="L42" s="343">
        <f t="shared" si="2"/>
        <v>3502.5</v>
      </c>
    </row>
    <row r="43" spans="1:12" ht="18.9" customHeight="1">
      <c r="A43" s="347" t="s">
        <v>78</v>
      </c>
      <c r="B43" s="343">
        <v>400</v>
      </c>
      <c r="C43" s="343">
        <v>0</v>
      </c>
      <c r="D43" s="343">
        <f t="shared" si="0"/>
        <v>400</v>
      </c>
      <c r="E43" s="343"/>
      <c r="F43" s="15">
        <v>400</v>
      </c>
      <c r="G43" s="15">
        <v>0</v>
      </c>
      <c r="H43" s="343">
        <f t="shared" si="1"/>
        <v>400</v>
      </c>
      <c r="I43" s="15"/>
      <c r="J43" s="448">
        <v>400</v>
      </c>
      <c r="K43" s="448">
        <v>0</v>
      </c>
      <c r="L43" s="343">
        <f t="shared" si="2"/>
        <v>400</v>
      </c>
    </row>
    <row r="44" spans="1:12" ht="18.9" customHeight="1">
      <c r="A44" s="347" t="s">
        <v>81</v>
      </c>
      <c r="B44" s="343">
        <v>20</v>
      </c>
      <c r="C44" s="343">
        <v>0</v>
      </c>
      <c r="D44" s="343">
        <f t="shared" si="0"/>
        <v>20</v>
      </c>
      <c r="E44" s="343"/>
      <c r="F44" s="15">
        <v>20</v>
      </c>
      <c r="G44" s="15">
        <v>0</v>
      </c>
      <c r="H44" s="343">
        <f t="shared" si="1"/>
        <v>20</v>
      </c>
      <c r="I44" s="15"/>
      <c r="J44" s="448">
        <v>20</v>
      </c>
      <c r="K44" s="448">
        <v>0</v>
      </c>
      <c r="L44" s="343">
        <f t="shared" si="2"/>
        <v>20</v>
      </c>
    </row>
    <row r="45" spans="1:12" ht="18.9" customHeight="1">
      <c r="A45" s="347" t="s">
        <v>262</v>
      </c>
      <c r="B45" s="343">
        <v>1336.8</v>
      </c>
      <c r="C45" s="343">
        <v>0</v>
      </c>
      <c r="D45" s="343">
        <f t="shared" si="0"/>
        <v>1336.8</v>
      </c>
      <c r="E45" s="343"/>
      <c r="F45" s="15">
        <v>1336.8</v>
      </c>
      <c r="G45" s="15">
        <v>0</v>
      </c>
      <c r="H45" s="343">
        <f t="shared" si="1"/>
        <v>1336.8</v>
      </c>
      <c r="I45" s="15"/>
      <c r="J45" s="448">
        <v>1336.8</v>
      </c>
      <c r="K45" s="448">
        <v>0</v>
      </c>
      <c r="L45" s="343">
        <f t="shared" si="2"/>
        <v>1336.8</v>
      </c>
    </row>
    <row r="46" spans="1:12" ht="18.9" customHeight="1">
      <c r="A46" s="347" t="s">
        <v>87</v>
      </c>
      <c r="B46" s="343">
        <v>630</v>
      </c>
      <c r="C46" s="343">
        <v>0</v>
      </c>
      <c r="D46" s="343">
        <f t="shared" si="0"/>
        <v>630</v>
      </c>
      <c r="E46" s="343"/>
      <c r="F46" s="15">
        <v>630</v>
      </c>
      <c r="G46" s="15">
        <v>0</v>
      </c>
      <c r="H46" s="343">
        <f t="shared" si="1"/>
        <v>630</v>
      </c>
      <c r="I46" s="15"/>
      <c r="J46" s="448">
        <v>630</v>
      </c>
      <c r="K46" s="448">
        <v>0</v>
      </c>
      <c r="L46" s="343">
        <f t="shared" si="2"/>
        <v>630</v>
      </c>
    </row>
    <row r="47" spans="1:12" ht="18.9" customHeight="1">
      <c r="A47" s="331"/>
      <c r="B47" s="331"/>
      <c r="C47" s="331"/>
      <c r="D47" s="332"/>
      <c r="E47" s="332"/>
      <c r="F47" s="333"/>
      <c r="G47" s="332"/>
      <c r="H47" s="332"/>
      <c r="I47" s="332"/>
      <c r="J47" s="332"/>
      <c r="K47" s="332"/>
      <c r="L47" s="332"/>
    </row>
    <row r="48" spans="1:12" ht="18.9" customHeight="1">
      <c r="A48" s="334" t="s">
        <v>285</v>
      </c>
      <c r="B48" s="335"/>
      <c r="C48" s="335"/>
      <c r="D48" s="332"/>
      <c r="E48" s="332"/>
      <c r="F48" s="333"/>
      <c r="G48" s="332"/>
      <c r="H48" s="332"/>
      <c r="I48" s="332"/>
      <c r="J48" s="332"/>
      <c r="K48" s="332"/>
      <c r="L48" s="332"/>
    </row>
    <row r="49" spans="1:12" ht="18.9" customHeight="1">
      <c r="A49" s="336" t="s">
        <v>286</v>
      </c>
      <c r="B49" s="337"/>
      <c r="C49" s="337"/>
      <c r="D49" s="338"/>
      <c r="E49" s="338"/>
      <c r="F49" s="338"/>
      <c r="G49" s="338"/>
      <c r="H49" s="338"/>
      <c r="I49" s="338"/>
      <c r="J49" s="338"/>
      <c r="K49" s="338"/>
      <c r="L49" s="338"/>
    </row>
    <row r="50" spans="1:12" ht="18.9" customHeight="1">
      <c r="A50" s="326"/>
      <c r="B50" s="337"/>
      <c r="C50" s="337"/>
      <c r="D50" s="338"/>
      <c r="E50" s="338"/>
      <c r="F50" s="338"/>
      <c r="G50" s="338"/>
      <c r="H50" s="338"/>
      <c r="I50" s="338"/>
      <c r="J50" s="338"/>
      <c r="K50" s="338"/>
      <c r="L50" s="338"/>
    </row>
    <row r="51" spans="1:12" ht="18.9" customHeight="1">
      <c r="A51" s="336" t="s">
        <v>287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</row>
    <row r="52" spans="1:12" ht="18.9" customHeight="1">
      <c r="A52" s="336" t="s">
        <v>288</v>
      </c>
      <c r="B52" s="339"/>
      <c r="C52" s="339"/>
      <c r="D52" s="327"/>
      <c r="E52" s="327"/>
      <c r="F52" s="327"/>
      <c r="G52" s="327"/>
      <c r="H52" s="327"/>
      <c r="I52" s="327"/>
      <c r="J52" s="327"/>
      <c r="K52" s="327"/>
      <c r="L52" s="327"/>
    </row>
    <row r="53" spans="2:12" ht="18.9" customHeight="1">
      <c r="B53" s="339"/>
      <c r="C53" s="339"/>
      <c r="D53" s="327"/>
      <c r="E53" s="327"/>
      <c r="F53" s="327"/>
      <c r="G53" s="327"/>
      <c r="H53" s="327"/>
      <c r="I53" s="327"/>
      <c r="J53" s="327"/>
      <c r="K53" s="327"/>
      <c r="L53" s="327"/>
    </row>
    <row r="54" spans="1:12" ht="18.9" customHeight="1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</row>
    <row r="55" ht="18.9" customHeight="1"/>
    <row r="56" spans="1:12" ht="18.9" customHeight="1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</row>
    <row r="57" spans="1:12" ht="18.9" customHeight="1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</row>
    <row r="58" spans="1:12" ht="18.9" customHeight="1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</row>
    <row r="59" spans="1:12" ht="12.75">
      <c r="A59" s="32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</row>
    <row r="60" spans="1:12" ht="12.75">
      <c r="A60" s="32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</row>
    <row r="61" spans="1:12" ht="12.75">
      <c r="A61" s="327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</row>
    <row r="62" spans="1:12" ht="12.75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</row>
    <row r="63" spans="1:12" ht="12.75">
      <c r="A63" s="327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</row>
    <row r="64" spans="1:12" ht="12.75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</row>
    <row r="65" spans="1:12" ht="12.75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</row>
    <row r="66" spans="1:12" ht="12.75">
      <c r="A66" s="327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</row>
    <row r="67" spans="1:12" ht="12.75">
      <c r="A67" s="327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</row>
    <row r="68" spans="1:12" ht="12.75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</row>
    <row r="69" spans="1:12" ht="12.75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</row>
  </sheetData>
  <mergeCells count="9">
    <mergeCell ref="B16:L16"/>
    <mergeCell ref="A8:F8"/>
    <mergeCell ref="G8:L8"/>
    <mergeCell ref="A11:F11"/>
    <mergeCell ref="G11:L11"/>
    <mergeCell ref="B14:D14"/>
    <mergeCell ref="F14:H14"/>
    <mergeCell ref="J14:L14"/>
    <mergeCell ref="B13:L13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1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"/>
  <sheetViews>
    <sheetView zoomScale="75" zoomScaleNormal="75" workbookViewId="0" topLeftCell="A25"/>
  </sheetViews>
  <sheetFormatPr defaultColWidth="10.28125" defaultRowHeight="12.75"/>
  <cols>
    <col min="1" max="1" width="33.8515625" style="42" customWidth="1"/>
    <col min="2" max="11" width="12.28125" style="42" customWidth="1"/>
    <col min="12" max="243" width="12.7109375" style="42" customWidth="1"/>
    <col min="244" max="16384" width="10.28125" style="42" customWidth="1"/>
  </cols>
  <sheetData>
    <row r="1" spans="1:11" ht="18.9" customHeight="1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.9" customHeight="1">
      <c r="A2" s="40" t="s">
        <v>167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9" customHeight="1">
      <c r="A3" s="43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9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8.9" customHeight="1">
      <c r="A5" s="43" t="s">
        <v>92</v>
      </c>
      <c r="B5" s="41"/>
      <c r="C5" s="41"/>
      <c r="D5" s="41"/>
      <c r="E5" s="41"/>
      <c r="F5" s="41"/>
      <c r="H5" s="41"/>
      <c r="I5" s="41"/>
      <c r="J5" s="41"/>
      <c r="K5" s="41"/>
    </row>
    <row r="6" spans="1:11" ht="18.9" customHeight="1">
      <c r="A6" s="43" t="s">
        <v>93</v>
      </c>
      <c r="B6" s="41"/>
      <c r="C6" s="41"/>
      <c r="D6" s="41"/>
      <c r="E6" s="41"/>
      <c r="F6" s="41"/>
      <c r="H6" s="41"/>
      <c r="I6" s="41"/>
      <c r="J6" s="41"/>
      <c r="K6" s="41"/>
    </row>
    <row r="7" spans="1:11" ht="18.9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8.9" customHeight="1">
      <c r="A8" s="44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8.9" customHeight="1" thickBot="1">
      <c r="A9" s="43" t="s">
        <v>10</v>
      </c>
      <c r="B9" s="41"/>
      <c r="C9" s="45"/>
      <c r="D9" s="45"/>
      <c r="E9" s="45"/>
      <c r="F9" s="45"/>
      <c r="G9" s="45"/>
      <c r="H9" s="45"/>
      <c r="I9" s="45"/>
      <c r="J9" s="45"/>
      <c r="K9" s="45"/>
    </row>
    <row r="10" spans="1:11" ht="18.9" customHeight="1" thickBot="1">
      <c r="A10" s="43" t="s">
        <v>11</v>
      </c>
      <c r="B10" s="566" t="s">
        <v>292</v>
      </c>
      <c r="C10" s="567"/>
      <c r="D10" s="567"/>
      <c r="E10" s="567"/>
      <c r="F10" s="567"/>
      <c r="G10" s="567"/>
      <c r="H10" s="567"/>
      <c r="I10" s="567"/>
      <c r="J10" s="567"/>
      <c r="K10" s="568"/>
    </row>
    <row r="11" spans="1:11" ht="18.9" customHeight="1">
      <c r="A11" s="43" t="s">
        <v>13</v>
      </c>
      <c r="B11" s="54">
        <v>15000</v>
      </c>
      <c r="C11" s="54">
        <v>20000</v>
      </c>
      <c r="D11" s="54">
        <v>30000</v>
      </c>
      <c r="E11" s="54">
        <v>40000</v>
      </c>
      <c r="F11" s="54">
        <v>50000</v>
      </c>
      <c r="G11" s="54">
        <v>70000</v>
      </c>
      <c r="H11" s="54">
        <v>100000</v>
      </c>
      <c r="I11" s="54">
        <v>150000</v>
      </c>
      <c r="J11" s="54">
        <v>200000</v>
      </c>
      <c r="K11" s="54">
        <v>500000</v>
      </c>
    </row>
    <row r="12" spans="1:11" ht="18.9" customHeight="1">
      <c r="A12" s="43" t="s">
        <v>14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8.9" customHeight="1">
      <c r="A13" s="43"/>
      <c r="B13" s="560" t="s">
        <v>294</v>
      </c>
      <c r="C13" s="561"/>
      <c r="D13" s="561"/>
      <c r="E13" s="561"/>
      <c r="F13" s="561"/>
      <c r="G13" s="561"/>
      <c r="H13" s="561"/>
      <c r="I13" s="561"/>
      <c r="J13" s="561"/>
      <c r="K13" s="562"/>
    </row>
    <row r="14" spans="1:12" ht="18.9" customHeight="1">
      <c r="A14" s="47" t="s">
        <v>169</v>
      </c>
      <c r="B14" s="15">
        <f>'Seiten 10-11'!C10-'Seite 14-15'!C10</f>
        <v>145.45000000000002</v>
      </c>
      <c r="C14" s="15">
        <f>'Seiten 10-11'!E10-'Seite 14-15'!E10</f>
        <v>358.45</v>
      </c>
      <c r="D14" s="15">
        <f>'Seiten 10-11'!G10-'Seite 14-15'!G10</f>
        <v>578.25</v>
      </c>
      <c r="E14" s="15">
        <f>'Seiten 10-11'!I10-'Seite 14-15'!I10</f>
        <v>1024.8</v>
      </c>
      <c r="F14" s="15">
        <f>'Seiten 10-11'!K10-'Seite 14-15'!K10</f>
        <v>1297.3499999999997</v>
      </c>
      <c r="G14" s="15">
        <v>2064.5</v>
      </c>
      <c r="H14" s="15">
        <v>3042.300000000001</v>
      </c>
      <c r="I14" s="15">
        <v>4700.250000000002</v>
      </c>
      <c r="J14" s="15">
        <v>6541.449999999997</v>
      </c>
      <c r="K14" s="15">
        <v>12426.699999999997</v>
      </c>
      <c r="L14" s="48"/>
    </row>
    <row r="15" spans="1:11" ht="18.9" customHeight="1">
      <c r="A15" s="47" t="s">
        <v>67</v>
      </c>
      <c r="B15" s="15">
        <f>'Seiten 10-11'!C11-'Seite 14-15'!C11</f>
        <v>0</v>
      </c>
      <c r="C15" s="15">
        <f>'Seiten 10-11'!E11-'Seite 14-15'!E11</f>
        <v>303.05</v>
      </c>
      <c r="D15" s="15">
        <f>'Seiten 10-11'!G11-'Seite 14-15'!G11</f>
        <v>1116.6</v>
      </c>
      <c r="E15" s="15">
        <f>'Seiten 10-11'!I11-'Seite 14-15'!I11</f>
        <v>1598.8499999999997</v>
      </c>
      <c r="F15" s="15">
        <f>'Seiten 10-11'!K11-'Seite 14-15'!K11</f>
        <v>2061.9000000000005</v>
      </c>
      <c r="G15" s="15">
        <v>2327.9000000000005</v>
      </c>
      <c r="H15" s="15">
        <v>3314.8500000000004</v>
      </c>
      <c r="I15" s="15">
        <v>5033.699999999997</v>
      </c>
      <c r="J15" s="15">
        <v>5892.399999999998</v>
      </c>
      <c r="K15" s="15">
        <v>8232.699999999983</v>
      </c>
    </row>
    <row r="16" spans="1:11" ht="18.9" customHeight="1">
      <c r="A16" s="47" t="s">
        <v>70</v>
      </c>
      <c r="B16" s="15">
        <f>'Seiten 10-11'!C12-'Seite 14-15'!C12</f>
        <v>34.25</v>
      </c>
      <c r="C16" s="15">
        <f>'Seiten 10-11'!E12-'Seite 14-15'!E12</f>
        <v>221.45000000000005</v>
      </c>
      <c r="D16" s="15">
        <f>'Seiten 10-11'!G12-'Seite 14-15'!G12</f>
        <v>1162.8</v>
      </c>
      <c r="E16" s="15">
        <f>'Seiten 10-11'!I12-'Seite 14-15'!I12</f>
        <v>1562.4</v>
      </c>
      <c r="F16" s="15">
        <f>'Seiten 10-11'!K12-'Seite 14-15'!K12</f>
        <v>1942.1499999999992</v>
      </c>
      <c r="G16" s="15">
        <v>2460.5499999999993</v>
      </c>
      <c r="H16" s="15">
        <v>3072.550000000001</v>
      </c>
      <c r="I16" s="15">
        <v>3503.699999999997</v>
      </c>
      <c r="J16" s="15">
        <v>3162.8499999999985</v>
      </c>
      <c r="K16" s="15">
        <v>3068.8499999999913</v>
      </c>
    </row>
    <row r="17" spans="1:11" ht="18.9" customHeight="1">
      <c r="A17" s="47" t="s">
        <v>73</v>
      </c>
      <c r="B17" s="15">
        <f>'Seiten 10-11'!C13-'Seite 14-15'!C13</f>
        <v>0</v>
      </c>
      <c r="C17" s="15">
        <f>'Seiten 10-11'!E13-'Seite 14-15'!E13</f>
        <v>165.539</v>
      </c>
      <c r="D17" s="15">
        <f>'Seiten 10-11'!G13-'Seite 14-15'!G13</f>
        <v>1504.9</v>
      </c>
      <c r="E17" s="15">
        <f>'Seiten 10-11'!I13-'Seite 14-15'!I13</f>
        <v>1655.3900000000006</v>
      </c>
      <c r="F17" s="15">
        <f>'Seiten 10-11'!K13-'Seite 14-15'!K13</f>
        <v>1534.9980000000005</v>
      </c>
      <c r="G17" s="15">
        <v>1399.5570000000007</v>
      </c>
      <c r="H17" s="15">
        <v>1700.5370000000003</v>
      </c>
      <c r="I17" s="15">
        <v>1896.173999999999</v>
      </c>
      <c r="J17" s="15">
        <v>1896.1740000000027</v>
      </c>
      <c r="K17" s="15">
        <v>1896.173999999999</v>
      </c>
    </row>
    <row r="18" spans="1:11" ht="18.9" customHeight="1">
      <c r="A18" s="47" t="s">
        <v>76</v>
      </c>
      <c r="B18" s="15">
        <f>'Seiten 10-11'!C14-'Seite 14-15'!C14</f>
        <v>213.25</v>
      </c>
      <c r="C18" s="15">
        <f>'Seiten 10-11'!E14-'Seite 14-15'!E14</f>
        <v>384.79999999999995</v>
      </c>
      <c r="D18" s="15">
        <f>'Seiten 10-11'!G14-'Seite 14-15'!G14</f>
        <v>661.6</v>
      </c>
      <c r="E18" s="15">
        <f>'Seiten 10-11'!I14-'Seite 14-15'!I14</f>
        <v>790.4500000000003</v>
      </c>
      <c r="F18" s="15">
        <f>'Seiten 10-11'!K14-'Seite 14-15'!K14</f>
        <v>844.9000000000001</v>
      </c>
      <c r="G18" s="15">
        <v>1273.8000000000006</v>
      </c>
      <c r="H18" s="15">
        <v>2263.2999999999993</v>
      </c>
      <c r="I18" s="15">
        <v>2791.449999999999</v>
      </c>
      <c r="J18" s="15">
        <v>2788.899999999998</v>
      </c>
      <c r="K18" s="15">
        <v>903.9999999999854</v>
      </c>
    </row>
    <row r="19" spans="1:11" ht="18.9" customHeight="1">
      <c r="A19" s="47" t="s">
        <v>79</v>
      </c>
      <c r="B19" s="15">
        <f>'Seiten 10-11'!C15-'Seite 14-15'!C15</f>
        <v>0</v>
      </c>
      <c r="C19" s="15">
        <f>'Seiten 10-11'!E15-'Seite 14-15'!E15</f>
        <v>339.75</v>
      </c>
      <c r="D19" s="15">
        <f>'Seiten 10-11'!G15-'Seite 14-15'!G15</f>
        <v>992.0999999999998</v>
      </c>
      <c r="E19" s="15">
        <f>'Seiten 10-11'!I15-'Seite 14-15'!I15</f>
        <v>1060.05</v>
      </c>
      <c r="F19" s="15">
        <f>'Seiten 10-11'!K15-'Seite 14-15'!K15</f>
        <v>1182.4</v>
      </c>
      <c r="G19" s="15">
        <v>1508.5500000000002</v>
      </c>
      <c r="H19" s="15">
        <v>1576.449999999999</v>
      </c>
      <c r="I19" s="15">
        <v>1576.4500000000007</v>
      </c>
      <c r="J19" s="15">
        <v>1576.4000000000015</v>
      </c>
      <c r="K19" s="15">
        <v>1576.449999999997</v>
      </c>
    </row>
    <row r="20" spans="1:11" ht="18.9" customHeight="1">
      <c r="A20" s="47" t="s">
        <v>82</v>
      </c>
      <c r="B20" s="15">
        <f>'Seiten 10-11'!C16-'Seite 14-15'!C16</f>
        <v>45.599999999999994</v>
      </c>
      <c r="C20" s="15">
        <f>'Seiten 10-11'!E16-'Seite 14-15'!E16</f>
        <v>305.49999999999994</v>
      </c>
      <c r="D20" s="15">
        <f>'Seiten 10-11'!G16-'Seite 14-15'!G16</f>
        <v>1184.8500000000001</v>
      </c>
      <c r="E20" s="15">
        <f>'Seiten 10-11'!I16-'Seite 14-15'!I16</f>
        <v>1678.6</v>
      </c>
      <c r="F20" s="15">
        <f>'Seiten 10-11'!K16-'Seite 14-15'!K16</f>
        <v>1875.45</v>
      </c>
      <c r="G20" s="15">
        <v>2308.75</v>
      </c>
      <c r="H20" s="15">
        <v>2724.1499999999996</v>
      </c>
      <c r="I20" s="15">
        <v>3064.5499999999975</v>
      </c>
      <c r="J20" s="15">
        <v>3152.199999999997</v>
      </c>
      <c r="K20" s="15">
        <v>262.5499999999811</v>
      </c>
    </row>
    <row r="21" spans="1:11" ht="18.9" customHeight="1">
      <c r="A21" s="47" t="s">
        <v>85</v>
      </c>
      <c r="B21" s="15">
        <f>'Seiten 10-11'!C17-'Seite 14-15'!C17</f>
        <v>130.4</v>
      </c>
      <c r="C21" s="15">
        <f>'Seiten 10-11'!E17-'Seite 14-15'!E17</f>
        <v>571.75</v>
      </c>
      <c r="D21" s="15">
        <f>'Seiten 10-11'!G17-'Seite 14-15'!G17</f>
        <v>774.8000000000001</v>
      </c>
      <c r="E21" s="15">
        <f>'Seiten 10-11'!I17-'Seite 14-15'!I17</f>
        <v>977.9499999999998</v>
      </c>
      <c r="F21" s="15">
        <f>'Seiten 10-11'!K17-'Seite 14-15'!K17</f>
        <v>1068.2500000000005</v>
      </c>
      <c r="G21" s="15">
        <v>1958.4500000000007</v>
      </c>
      <c r="H21" s="15">
        <v>2708.250000000002</v>
      </c>
      <c r="I21" s="15">
        <v>3044.25</v>
      </c>
      <c r="J21" s="15">
        <v>3894.9500000000007</v>
      </c>
      <c r="K21" s="15">
        <v>9110.14999999998</v>
      </c>
    </row>
    <row r="22" spans="1:11" ht="18.9" customHeight="1">
      <c r="A22" s="47" t="s">
        <v>88</v>
      </c>
      <c r="B22" s="15">
        <f>'Seiten 10-11'!C18-'Seite 14-15'!C18</f>
        <v>24.6</v>
      </c>
      <c r="C22" s="15">
        <f>'Seiten 10-11'!E18-'Seite 14-15'!E18</f>
        <v>148.24999999999997</v>
      </c>
      <c r="D22" s="15">
        <f>'Seiten 10-11'!G18-'Seite 14-15'!G18</f>
        <v>492.1000000000001</v>
      </c>
      <c r="E22" s="15">
        <f>'Seiten 10-11'!I18-'Seite 14-15'!I18</f>
        <v>658.9499999999998</v>
      </c>
      <c r="F22" s="15">
        <f>'Seiten 10-11'!K18-'Seite 14-15'!K18</f>
        <v>759.9000000000002</v>
      </c>
      <c r="G22" s="15">
        <v>1244.5</v>
      </c>
      <c r="H22" s="15">
        <v>2721.0499999999997</v>
      </c>
      <c r="I22" s="15">
        <v>7045.850000000002</v>
      </c>
      <c r="J22" s="15">
        <v>7703.65</v>
      </c>
      <c r="K22" s="15">
        <v>1235.5999999999985</v>
      </c>
    </row>
    <row r="23" spans="1:11" ht="18.9" customHeight="1">
      <c r="A23" s="47" t="s">
        <v>64</v>
      </c>
      <c r="B23" s="15">
        <f>'Seiten 10-11'!C19-'Seite 14-15'!C19</f>
        <v>218.20000000000002</v>
      </c>
      <c r="C23" s="15">
        <f>'Seiten 10-11'!E19-'Seite 14-15'!E19</f>
        <v>450.3</v>
      </c>
      <c r="D23" s="15">
        <f>'Seiten 10-11'!G19-'Seite 14-15'!G19</f>
        <v>1518.35</v>
      </c>
      <c r="E23" s="15">
        <f>'Seiten 10-11'!I19-'Seite 14-15'!I19</f>
        <v>1846.4000000000003</v>
      </c>
      <c r="F23" s="15">
        <f>'Seiten 10-11'!K19-'Seite 14-15'!K19</f>
        <v>2213.5499999999997</v>
      </c>
      <c r="G23" s="15">
        <v>3740.5499999999993</v>
      </c>
      <c r="H23" s="15">
        <v>5341.6</v>
      </c>
      <c r="I23" s="15">
        <v>7178.299999999999</v>
      </c>
      <c r="J23" s="15">
        <v>9390.449999999993</v>
      </c>
      <c r="K23" s="15">
        <v>1318.6500000000087</v>
      </c>
    </row>
    <row r="24" spans="1:11" ht="18.9" customHeight="1">
      <c r="A24" s="47" t="s">
        <v>68</v>
      </c>
      <c r="B24" s="15">
        <f>'Seiten 10-11'!C20-'Seite 14-15'!C20</f>
        <v>134.95000000000002</v>
      </c>
      <c r="C24" s="15">
        <f>'Seiten 10-11'!E20-'Seite 14-15'!E20</f>
        <v>723.4</v>
      </c>
      <c r="D24" s="15">
        <f>'Seiten 10-11'!G20-'Seite 14-15'!G20</f>
        <v>1474</v>
      </c>
      <c r="E24" s="15">
        <f>'Seiten 10-11'!I20-'Seite 14-15'!I20</f>
        <v>1680.1499999999996</v>
      </c>
      <c r="F24" s="15">
        <f>'Seiten 10-11'!K20-'Seite 14-15'!K20</f>
        <v>2281.75</v>
      </c>
      <c r="G24" s="15">
        <v>3467.3500000000004</v>
      </c>
      <c r="H24" s="15">
        <v>4325.549999999999</v>
      </c>
      <c r="I24" s="15">
        <v>5678.249999999996</v>
      </c>
      <c r="J24" s="15">
        <v>6835.5</v>
      </c>
      <c r="K24" s="15">
        <v>4165.100000000006</v>
      </c>
    </row>
    <row r="25" spans="1:11" ht="18.9" customHeight="1">
      <c r="A25" s="47" t="s">
        <v>71</v>
      </c>
      <c r="B25" s="15">
        <f>'Seiten 10-11'!C21-'Seite 14-15'!C21</f>
        <v>0</v>
      </c>
      <c r="C25" s="15">
        <f>'Seiten 10-11'!E21-'Seite 14-15'!E21</f>
        <v>0</v>
      </c>
      <c r="D25" s="15">
        <f>'Seiten 10-11'!G21-'Seite 14-15'!G21</f>
        <v>633.9</v>
      </c>
      <c r="E25" s="15">
        <f>'Seiten 10-11'!I21-'Seite 14-15'!I21</f>
        <v>2803.7</v>
      </c>
      <c r="F25" s="15">
        <f>'Seiten 10-11'!K21-'Seite 14-15'!K21</f>
        <v>4656.65</v>
      </c>
      <c r="G25" s="15">
        <v>4632.199999999999</v>
      </c>
      <c r="H25" s="15">
        <v>4632.200000000001</v>
      </c>
      <c r="I25" s="15">
        <v>4632.200000000001</v>
      </c>
      <c r="J25" s="15">
        <v>4632.200000000004</v>
      </c>
      <c r="K25" s="15">
        <v>12735.199999999997</v>
      </c>
    </row>
    <row r="26" spans="1:11" ht="18.9" customHeight="1">
      <c r="A26" s="47" t="s">
        <v>74</v>
      </c>
      <c r="B26" s="15">
        <f>'Seiten 10-11'!C22-'Seite 14-15'!C22</f>
        <v>0</v>
      </c>
      <c r="C26" s="15">
        <f>'Seiten 10-11'!E22-'Seite 14-15'!E22</f>
        <v>0</v>
      </c>
      <c r="D26" s="15">
        <f>'Seiten 10-11'!G22-'Seite 14-15'!G22</f>
        <v>848.6999999999999</v>
      </c>
      <c r="E26" s="15">
        <f>'Seiten 10-11'!I22-'Seite 14-15'!I22</f>
        <v>2208.85</v>
      </c>
      <c r="F26" s="15">
        <f>'Seiten 10-11'!K22-'Seite 14-15'!K22</f>
        <v>3249.1499999999996</v>
      </c>
      <c r="G26" s="15">
        <v>4948.350000000001</v>
      </c>
      <c r="H26" s="15">
        <v>6701.6500000000015</v>
      </c>
      <c r="I26" s="15">
        <v>8823.849999999999</v>
      </c>
      <c r="J26" s="15">
        <v>10199.099999999995</v>
      </c>
      <c r="K26" s="15">
        <v>13664.85000000002</v>
      </c>
    </row>
    <row r="27" spans="1:11" ht="18.9" customHeight="1">
      <c r="A27" s="47" t="s">
        <v>77</v>
      </c>
      <c r="B27" s="15">
        <f>'Seiten 10-11'!C23-'Seite 14-15'!C23</f>
        <v>122.65</v>
      </c>
      <c r="C27" s="15">
        <f>'Seiten 10-11'!E23-'Seite 14-15'!E23</f>
        <v>506.20000000000005</v>
      </c>
      <c r="D27" s="15">
        <f>'Seiten 10-11'!G23-'Seite 14-15'!G23</f>
        <v>1230.2</v>
      </c>
      <c r="E27" s="15">
        <f>'Seiten 10-11'!I23-'Seite 14-15'!I23</f>
        <v>1413.1000000000001</v>
      </c>
      <c r="F27" s="15">
        <f>'Seiten 10-11'!K23-'Seite 14-15'!K23</f>
        <v>1815.050000000001</v>
      </c>
      <c r="G27" s="15">
        <v>2548.3499999999995</v>
      </c>
      <c r="H27" s="15">
        <v>4377.800000000001</v>
      </c>
      <c r="I27" s="15">
        <v>6271.649999999998</v>
      </c>
      <c r="J27" s="15">
        <v>7105.950000000004</v>
      </c>
      <c r="K27" s="15">
        <v>331.1999999999971</v>
      </c>
    </row>
    <row r="28" spans="1:11" ht="18.9" customHeight="1">
      <c r="A28" s="47" t="s">
        <v>80</v>
      </c>
      <c r="B28" s="15">
        <f>'Seiten 10-11'!C24-'Seite 14-15'!C24</f>
        <v>205.2</v>
      </c>
      <c r="C28" s="15">
        <f>'Seiten 10-11'!E24-'Seite 14-15'!E24</f>
        <v>679.45</v>
      </c>
      <c r="D28" s="15">
        <f>'Seiten 10-11'!G24-'Seite 14-15'!G24</f>
        <v>1275.25</v>
      </c>
      <c r="E28" s="15">
        <f>'Seiten 10-11'!I24-'Seite 14-15'!I24</f>
        <v>1349.0000000000005</v>
      </c>
      <c r="F28" s="15">
        <f>'Seiten 10-11'!K24-'Seite 14-15'!K24</f>
        <v>1587.6499999999996</v>
      </c>
      <c r="G28" s="15">
        <v>2704.050000000001</v>
      </c>
      <c r="H28" s="15">
        <v>3219.3499999999985</v>
      </c>
      <c r="I28" s="15">
        <v>3532.449999999997</v>
      </c>
      <c r="J28" s="15">
        <v>3860.800000000003</v>
      </c>
      <c r="K28" s="15">
        <v>395.1999999999971</v>
      </c>
    </row>
    <row r="29" spans="1:11" ht="18.9" customHeight="1">
      <c r="A29" s="47" t="s">
        <v>83</v>
      </c>
      <c r="B29" s="15">
        <f>'Seiten 10-11'!C25-'Seite 14-15'!C25</f>
        <v>210.15000000000003</v>
      </c>
      <c r="C29" s="15">
        <f>'Seiten 10-11'!E25-'Seite 14-15'!E25</f>
        <v>382.50000000000006</v>
      </c>
      <c r="D29" s="15">
        <f>'Seiten 10-11'!G25-'Seite 14-15'!G25</f>
        <v>879.05</v>
      </c>
      <c r="E29" s="15">
        <f>'Seiten 10-11'!I25-'Seite 14-15'!I25</f>
        <v>1235.5499999999997</v>
      </c>
      <c r="F29" s="15">
        <f>'Seiten 10-11'!K25-'Seite 14-15'!K25</f>
        <v>1544.8500000000004</v>
      </c>
      <c r="G29" s="15">
        <v>2246.3500000000004</v>
      </c>
      <c r="H29" s="15">
        <v>2988.149999999998</v>
      </c>
      <c r="I29" s="15">
        <v>3437.7999999999993</v>
      </c>
      <c r="J29" s="15">
        <v>3402.75</v>
      </c>
      <c r="K29" s="15">
        <v>433.30000000001746</v>
      </c>
    </row>
    <row r="30" spans="1:11" ht="18.9" customHeight="1">
      <c r="A30" s="47" t="s">
        <v>86</v>
      </c>
      <c r="B30" s="15">
        <f>'Seiten 10-11'!C26-'Seite 14-15'!C26</f>
        <v>0</v>
      </c>
      <c r="C30" s="15">
        <f>'Seiten 10-11'!E26-'Seite 14-15'!E26</f>
        <v>376.20000000000005</v>
      </c>
      <c r="D30" s="15">
        <f>'Seiten 10-11'!G26-'Seite 14-15'!G26</f>
        <v>1561.3999999999999</v>
      </c>
      <c r="E30" s="15">
        <f>'Seiten 10-11'!I26-'Seite 14-15'!I26</f>
        <v>2122.85</v>
      </c>
      <c r="F30" s="15">
        <f>'Seiten 10-11'!K26-'Seite 14-15'!K26</f>
        <v>2958.3</v>
      </c>
      <c r="G30" s="15">
        <v>3979.500000000001</v>
      </c>
      <c r="H30" s="15">
        <v>5409.8499999999985</v>
      </c>
      <c r="I30" s="15">
        <v>6713.449999999997</v>
      </c>
      <c r="J30" s="15">
        <v>6975.050000000003</v>
      </c>
      <c r="K30" s="15">
        <v>2131</v>
      </c>
    </row>
    <row r="31" spans="1:11" ht="18.9" customHeight="1">
      <c r="A31" s="47" t="s">
        <v>89</v>
      </c>
      <c r="B31" s="15">
        <f>'Seiten 10-11'!C27-'Seite 14-15'!C27</f>
        <v>0</v>
      </c>
      <c r="C31" s="15">
        <f>'Seiten 10-11'!E27-'Seite 14-15'!E27</f>
        <v>22</v>
      </c>
      <c r="D31" s="15">
        <f>'Seiten 10-11'!G27-'Seite 14-15'!G27</f>
        <v>987</v>
      </c>
      <c r="E31" s="15">
        <f>'Seiten 10-11'!I27-'Seite 14-15'!I27</f>
        <v>2066</v>
      </c>
      <c r="F31" s="15">
        <f>'Seiten 10-11'!K27-'Seite 14-15'!K27</f>
        <v>2437</v>
      </c>
      <c r="G31" s="15">
        <v>3528</v>
      </c>
      <c r="H31" s="15">
        <v>4619</v>
      </c>
      <c r="I31" s="15">
        <v>5586</v>
      </c>
      <c r="J31" s="15">
        <v>6148</v>
      </c>
      <c r="K31" s="15">
        <v>7200</v>
      </c>
    </row>
    <row r="32" spans="1:11" ht="18.9" customHeight="1">
      <c r="A32" s="47" t="s">
        <v>66</v>
      </c>
      <c r="B32" s="15">
        <f>'Seiten 10-11'!C28-'Seite 14-15'!C28</f>
        <v>0</v>
      </c>
      <c r="C32" s="15">
        <f>'Seiten 10-11'!E28-'Seite 14-15'!E28</f>
        <v>0</v>
      </c>
      <c r="D32" s="15">
        <f>'Seiten 10-11'!G28-'Seite 14-15'!G28</f>
        <v>650.4000000000001</v>
      </c>
      <c r="E32" s="15">
        <f>'Seiten 10-11'!I28-'Seite 14-15'!I28</f>
        <v>1542.9</v>
      </c>
      <c r="F32" s="15">
        <f>'Seiten 10-11'!K28-'Seite 14-15'!K28</f>
        <v>2295.45</v>
      </c>
      <c r="G32" s="15">
        <v>3507</v>
      </c>
      <c r="H32" s="15">
        <v>4678.700000000001</v>
      </c>
      <c r="I32" s="15">
        <v>5815.25</v>
      </c>
      <c r="J32" s="15">
        <v>6541.250000000004</v>
      </c>
      <c r="K32" s="15">
        <v>9883.450000000012</v>
      </c>
    </row>
    <row r="33" spans="1:11" ht="18.9" customHeight="1">
      <c r="A33" s="47" t="s">
        <v>69</v>
      </c>
      <c r="B33" s="15">
        <f>'Seiten 10-11'!C29-'Seite 14-15'!C29</f>
        <v>0</v>
      </c>
      <c r="C33" s="15">
        <f>'Seiten 10-11'!E29-'Seite 14-15'!E29</f>
        <v>178.60000000000002</v>
      </c>
      <c r="D33" s="15">
        <f>'Seiten 10-11'!G29-'Seite 14-15'!G29</f>
        <v>1383.8</v>
      </c>
      <c r="E33" s="15">
        <f>'Seiten 10-11'!I29-'Seite 14-15'!I29</f>
        <v>2282.1499999999996</v>
      </c>
      <c r="F33" s="15">
        <f>'Seiten 10-11'!K29-'Seite 14-15'!K29</f>
        <v>2867</v>
      </c>
      <c r="G33" s="15">
        <v>3440.8499999999995</v>
      </c>
      <c r="H33" s="15">
        <v>4083.6000000000004</v>
      </c>
      <c r="I33" s="15">
        <v>4775.100000000002</v>
      </c>
      <c r="J33" s="15">
        <v>5586.950000000001</v>
      </c>
      <c r="K33" s="15">
        <v>7430.049999999988</v>
      </c>
    </row>
    <row r="34" spans="1:11" ht="18.9" customHeight="1">
      <c r="A34" s="47" t="s">
        <v>72</v>
      </c>
      <c r="B34" s="15">
        <f>'Seiten 10-11'!C30-'Seite 14-15'!C30</f>
        <v>20</v>
      </c>
      <c r="C34" s="15">
        <f>'Seiten 10-11'!E30-'Seite 14-15'!E30</f>
        <v>307.25</v>
      </c>
      <c r="D34" s="15">
        <f>'Seiten 10-11'!G30-'Seite 14-15'!G30</f>
        <v>800.95</v>
      </c>
      <c r="E34" s="15">
        <f>'Seiten 10-11'!I30-'Seite 14-15'!I30</f>
        <v>1101.45</v>
      </c>
      <c r="F34" s="15">
        <f>'Seiten 10-11'!K30-'Seite 14-15'!K30</f>
        <v>2177.55</v>
      </c>
      <c r="G34" s="15">
        <v>3908.4</v>
      </c>
      <c r="H34" s="15">
        <v>5225.05</v>
      </c>
      <c r="I34" s="15">
        <v>5602.799999999999</v>
      </c>
      <c r="J34" s="15">
        <v>6089.749999999996</v>
      </c>
      <c r="K34" s="15">
        <v>4687.5</v>
      </c>
    </row>
    <row r="35" spans="1:11" ht="18.9" customHeight="1">
      <c r="A35" s="47" t="s">
        <v>75</v>
      </c>
      <c r="B35" s="15">
        <f>'Seiten 10-11'!C31-'Seite 14-15'!C31</f>
        <v>0</v>
      </c>
      <c r="C35" s="15">
        <f>'Seiten 10-11'!E31-'Seite 14-15'!E31</f>
        <v>0</v>
      </c>
      <c r="D35" s="15">
        <f>'Seiten 10-11'!G31-'Seite 14-15'!G31</f>
        <v>140.1</v>
      </c>
      <c r="E35" s="15">
        <f>'Seiten 10-11'!I31-'Seite 14-15'!I31</f>
        <v>1813.1499999999999</v>
      </c>
      <c r="F35" s="15">
        <f>'Seiten 10-11'!K31-'Seite 14-15'!K31</f>
        <v>3031.2000000000003</v>
      </c>
      <c r="G35" s="15">
        <v>3040.550000000001</v>
      </c>
      <c r="H35" s="15">
        <v>3717.7000000000007</v>
      </c>
      <c r="I35" s="15">
        <v>6395.25</v>
      </c>
      <c r="J35" s="15">
        <v>8263.550000000003</v>
      </c>
      <c r="K35" s="15">
        <v>13725.400000000009</v>
      </c>
    </row>
    <row r="36" spans="1:11" ht="18.9" customHeight="1">
      <c r="A36" s="47" t="s">
        <v>78</v>
      </c>
      <c r="B36" s="15">
        <f>'Seiten 10-11'!C32-'Seite 14-15'!C32</f>
        <v>0</v>
      </c>
      <c r="C36" s="15">
        <f>'Seiten 10-11'!E32-'Seite 14-15'!E32</f>
        <v>0</v>
      </c>
      <c r="D36" s="15">
        <f>'Seiten 10-11'!G32-'Seite 14-15'!G32</f>
        <v>845.0000000000001</v>
      </c>
      <c r="E36" s="15">
        <f>'Seiten 10-11'!I32-'Seite 14-15'!I32</f>
        <v>1078.8999999999999</v>
      </c>
      <c r="F36" s="15">
        <f>'Seiten 10-11'!K32-'Seite 14-15'!K32</f>
        <v>1318.85</v>
      </c>
      <c r="G36" s="15">
        <v>3003.449999999999</v>
      </c>
      <c r="H36" s="15">
        <v>5251.1</v>
      </c>
      <c r="I36" s="15">
        <v>9484.3</v>
      </c>
      <c r="J36" s="15">
        <v>10159.650000000005</v>
      </c>
      <c r="K36" s="15">
        <v>10108.299999999988</v>
      </c>
    </row>
    <row r="37" spans="1:11" ht="18.9" customHeight="1">
      <c r="A37" s="47" t="s">
        <v>81</v>
      </c>
      <c r="B37" s="15">
        <f>'Seiten 10-11'!C33-'Seite 14-15'!C33</f>
        <v>188.16</v>
      </c>
      <c r="C37" s="15">
        <f>'Seiten 10-11'!E33-'Seite 14-15'!E33</f>
        <v>371.71999999999997</v>
      </c>
      <c r="D37" s="15">
        <f>'Seiten 10-11'!G33-'Seite 14-15'!G33</f>
        <v>1382.0900000000001</v>
      </c>
      <c r="E37" s="15">
        <f>'Seiten 10-11'!I33-'Seite 14-15'!I33</f>
        <v>2301.8</v>
      </c>
      <c r="F37" s="15">
        <f>'Seiten 10-11'!K33-'Seite 14-15'!K33</f>
        <v>2921.8500000000004</v>
      </c>
      <c r="G37" s="15">
        <v>4197.139999999999</v>
      </c>
      <c r="H37" s="15">
        <v>4543.299999999999</v>
      </c>
      <c r="I37" s="15">
        <v>6498.5400000000045</v>
      </c>
      <c r="J37" s="15">
        <v>8119.5999999999985</v>
      </c>
      <c r="K37" s="15">
        <v>1846.949999999997</v>
      </c>
    </row>
    <row r="38" spans="1:11" ht="18.9" customHeight="1">
      <c r="A38" s="47" t="s">
        <v>84</v>
      </c>
      <c r="B38" s="15">
        <f>'Seiten 10-11'!C34-'Seite 14-15'!C34</f>
        <v>0</v>
      </c>
      <c r="C38" s="15">
        <f>'Seiten 10-11'!E34-'Seite 14-15'!E34</f>
        <v>0</v>
      </c>
      <c r="D38" s="15">
        <f>'Seiten 10-11'!G34-'Seite 14-15'!G34</f>
        <v>441.65</v>
      </c>
      <c r="E38" s="15">
        <f>'Seiten 10-11'!I34-'Seite 14-15'!I34</f>
        <v>1985.4</v>
      </c>
      <c r="F38" s="15">
        <f>'Seiten 10-11'!K34-'Seite 14-15'!K34</f>
        <v>3795.85</v>
      </c>
      <c r="G38" s="15">
        <v>5992.25</v>
      </c>
      <c r="H38" s="15">
        <v>7674.250000000001</v>
      </c>
      <c r="I38" s="15">
        <v>8393.350000000002</v>
      </c>
      <c r="J38" s="15">
        <v>9166.600000000002</v>
      </c>
      <c r="K38" s="15">
        <v>16678.349999999977</v>
      </c>
    </row>
    <row r="39" spans="1:11" ht="18.9" customHeight="1">
      <c r="A39" s="47" t="s">
        <v>87</v>
      </c>
      <c r="B39" s="15">
        <f>'Seiten 10-11'!C35-'Seite 14-15'!C35</f>
        <v>161.45000000000002</v>
      </c>
      <c r="C39" s="15">
        <f>'Seiten 10-11'!E35-'Seite 14-15'!E35</f>
        <v>484.29999999999995</v>
      </c>
      <c r="D39" s="15">
        <f>'Seiten 10-11'!G35-'Seite 14-15'!G35</f>
        <v>1543.5</v>
      </c>
      <c r="E39" s="15">
        <f>'Seiten 10-11'!I35-'Seite 14-15'!I35</f>
        <v>2127.9000000000005</v>
      </c>
      <c r="F39" s="15">
        <f>'Seiten 10-11'!K35-'Seite 14-15'!K35</f>
        <v>2503.900000000001</v>
      </c>
      <c r="G39" s="15">
        <v>3346.3500000000004</v>
      </c>
      <c r="H39" s="15">
        <v>4450.700000000001</v>
      </c>
      <c r="I39" s="15">
        <v>6384.149999999998</v>
      </c>
      <c r="J39" s="15">
        <v>8277.199999999997</v>
      </c>
      <c r="K39" s="15">
        <v>10338.049999999988</v>
      </c>
    </row>
    <row r="40" spans="1:11" ht="18.9" customHeight="1">
      <c r="A40" s="47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8.9" customHeight="1">
      <c r="A41" s="49" t="s">
        <v>90</v>
      </c>
      <c r="B41" s="15">
        <f>'Seiten 10-11'!C37-'Seite 14-15'!C37</f>
        <v>0</v>
      </c>
      <c r="C41" s="15">
        <f>'Seiten 10-11'!E37-'Seite 14-15'!E37</f>
        <v>0</v>
      </c>
      <c r="D41" s="15">
        <f>'Seiten 10-11'!G37-'Seite 14-15'!G37</f>
        <v>64.7</v>
      </c>
      <c r="E41" s="15">
        <f>'Seiten 10-11'!I37-'Seite 14-15'!I37</f>
        <v>133.4</v>
      </c>
      <c r="F41" s="15">
        <f>'Seiten 10-11'!K37-'Seite 14-15'!K37</f>
        <v>131.10000000000002</v>
      </c>
      <c r="G41" s="15">
        <v>388.70000000000005</v>
      </c>
      <c r="H41" s="15">
        <v>767.4000000000001</v>
      </c>
      <c r="I41" s="15">
        <v>1805.9999999999995</v>
      </c>
      <c r="J41" s="15">
        <v>1594</v>
      </c>
      <c r="K41" s="15">
        <v>2051.5999999999985</v>
      </c>
    </row>
    <row r="42" spans="1:11" ht="18.9" customHeight="1">
      <c r="A42" s="49" t="s">
        <v>91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18.9" customHeight="1">
      <c r="A43" s="40"/>
      <c r="B43" s="563" t="s">
        <v>434</v>
      </c>
      <c r="C43" s="564"/>
      <c r="D43" s="564"/>
      <c r="E43" s="564"/>
      <c r="F43" s="564"/>
      <c r="G43" s="564"/>
      <c r="H43" s="564"/>
      <c r="I43" s="564"/>
      <c r="J43" s="564"/>
      <c r="K43" s="565"/>
    </row>
    <row r="44" spans="1:11" ht="18.9" customHeight="1">
      <c r="A44" s="47" t="s">
        <v>169</v>
      </c>
      <c r="B44" s="27">
        <f>IF('Seiten 10-11'!C10=0,0,B14/'Seiten 10-11'!C10%)</f>
        <v>75.18738692168519</v>
      </c>
      <c r="C44" s="27">
        <f>IF('Seiten 10-11'!E10=0,0,C14/'Seiten 10-11'!E10%)</f>
        <v>76.17681436616725</v>
      </c>
      <c r="D44" s="27">
        <f>IF('Seiten 10-11'!G10=0,0,D14/'Seiten 10-11'!G10%)</f>
        <v>48.51497608859803</v>
      </c>
      <c r="E44" s="27">
        <f>IF('Seiten 10-11'!I10=0,0,E14/'Seiten 10-11'!I10%)</f>
        <v>47.18232044198895</v>
      </c>
      <c r="F44" s="27">
        <f>IF('Seiten 10-11'!K10=0,0,F14/'Seiten 10-11'!K10%)</f>
        <v>40.023754801092096</v>
      </c>
      <c r="G44" s="27">
        <v>34.207365063584774</v>
      </c>
      <c r="H44" s="27">
        <v>27.611337502155514</v>
      </c>
      <c r="I44" s="27">
        <v>23.089222818798547</v>
      </c>
      <c r="J44" s="27">
        <v>20.82551355825632</v>
      </c>
      <c r="K44" s="27">
        <v>11.382414674482282</v>
      </c>
    </row>
    <row r="45" spans="1:11" ht="18.9" customHeight="1">
      <c r="A45" s="47" t="s">
        <v>67</v>
      </c>
      <c r="B45" s="27">
        <f>IF('Seiten 10-11'!C11=0,0,B15/'Seiten 10-11'!C11%)</f>
        <v>0</v>
      </c>
      <c r="C45" s="27">
        <f>IF('Seiten 10-11'!E11=0,0,C15/'Seiten 10-11'!E11%)</f>
        <v>100</v>
      </c>
      <c r="D45" s="27">
        <f>IF('Seiten 10-11'!G11=0,0,D15/'Seiten 10-11'!G11%)</f>
        <v>78.33590571067771</v>
      </c>
      <c r="E45" s="27">
        <f>IF('Seiten 10-11'!I11=0,0,E15/'Seiten 10-11'!I11%)</f>
        <v>58.03237632027875</v>
      </c>
      <c r="F45" s="27">
        <f>IF('Seiten 10-11'!K11=0,0,F15/'Seiten 10-11'!K11%)</f>
        <v>44.616832743678806</v>
      </c>
      <c r="G45" s="27">
        <v>27.863024847991575</v>
      </c>
      <c r="H45" s="27">
        <v>23.008606927188172</v>
      </c>
      <c r="I45" s="27">
        <v>19.306512021263732</v>
      </c>
      <c r="J45" s="27">
        <v>15.277059391629553</v>
      </c>
      <c r="K45" s="27">
        <v>6.878042096855838</v>
      </c>
    </row>
    <row r="46" spans="1:11" ht="18.9" customHeight="1">
      <c r="A46" s="47" t="s">
        <v>70</v>
      </c>
      <c r="B46" s="27">
        <f>IF('Seiten 10-11'!C12=0,0,B16/'Seiten 10-11'!C12%)</f>
        <v>40.652818991097924</v>
      </c>
      <c r="C46" s="27">
        <f>IF('Seiten 10-11'!E12=0,0,C16/'Seiten 10-11'!E12%)</f>
        <v>81.58040154724627</v>
      </c>
      <c r="D46" s="27">
        <f>IF('Seiten 10-11'!G12=0,0,D16/'Seiten 10-11'!G12%)</f>
        <v>82.00282087447108</v>
      </c>
      <c r="E46" s="27">
        <f>IF('Seiten 10-11'!I12=0,0,E16/'Seiten 10-11'!I12%)</f>
        <v>53.063442467056106</v>
      </c>
      <c r="F46" s="27">
        <f>IF('Seiten 10-11'!K12=0,0,F16/'Seiten 10-11'!K12%)</f>
        <v>43.40581977471838</v>
      </c>
      <c r="G46" s="27">
        <v>32.579709761135526</v>
      </c>
      <c r="H46" s="27">
        <v>25.155144747183655</v>
      </c>
      <c r="I46" s="27">
        <v>17.351148175843974</v>
      </c>
      <c r="J46" s="27">
        <v>10.98671492759991</v>
      </c>
      <c r="K46" s="27">
        <v>3.6163191283643825</v>
      </c>
    </row>
    <row r="47" spans="1:11" ht="18.9" customHeight="1">
      <c r="A47" s="47" t="s">
        <v>73</v>
      </c>
      <c r="B47" s="27">
        <f>IF('Seiten 10-11'!C13=0,0,B17/'Seiten 10-11'!C13%)</f>
        <v>0</v>
      </c>
      <c r="C47" s="27">
        <f>IF('Seiten 10-11'!E13=0,0,C17/'Seiten 10-11'!E13%)</f>
        <v>62.34074843996551</v>
      </c>
      <c r="D47" s="27">
        <f>IF('Seiten 10-11'!G13=0,0,D17/'Seiten 10-11'!G13%)</f>
        <v>93.76908218580598</v>
      </c>
      <c r="E47" s="27">
        <f>IF('Seiten 10-11'!I13=0,0,E17/'Seiten 10-11'!I13%)</f>
        <v>56.22429533251299</v>
      </c>
      <c r="F47" s="27">
        <f>IF('Seiten 10-11'!K13=0,0,F17/'Seiten 10-11'!K13%)</f>
        <v>37.00412301199008</v>
      </c>
      <c r="G47" s="27">
        <v>20.915563743767816</v>
      </c>
      <c r="H47" s="27">
        <v>16.059235332608758</v>
      </c>
      <c r="I47" s="27">
        <v>11.09501688119257</v>
      </c>
      <c r="J47" s="27">
        <v>7.961356033767842</v>
      </c>
      <c r="K47" s="27">
        <v>2.9489929817608136</v>
      </c>
    </row>
    <row r="48" spans="1:11" ht="18.9" customHeight="1">
      <c r="A48" s="47" t="s">
        <v>76</v>
      </c>
      <c r="B48" s="27">
        <f>IF('Seiten 10-11'!C14=0,0,B18/'Seiten 10-11'!C14%)</f>
        <v>80.76121946601022</v>
      </c>
      <c r="C48" s="27">
        <f>IF('Seiten 10-11'!E14=0,0,C18/'Seiten 10-11'!E14%)</f>
        <v>70.67033976124884</v>
      </c>
      <c r="D48" s="27">
        <f>IF('Seiten 10-11'!G14=0,0,D18/'Seiten 10-11'!G14%)</f>
        <v>54.041249744741684</v>
      </c>
      <c r="E48" s="27">
        <f>IF('Seiten 10-11'!I14=0,0,E18/'Seiten 10-11'!I14%)</f>
        <v>40.72070679751695</v>
      </c>
      <c r="F48" s="27">
        <f>IF('Seiten 10-11'!K14=0,0,F18/'Seiten 10-11'!K14%)</f>
        <v>29.849849849849853</v>
      </c>
      <c r="G48" s="27">
        <v>25.634162784379633</v>
      </c>
      <c r="H48" s="27">
        <v>26.369106912963183</v>
      </c>
      <c r="I48" s="27">
        <v>18.755963179466498</v>
      </c>
      <c r="J48" s="27">
        <v>13.148273431662112</v>
      </c>
      <c r="K48" s="27">
        <v>1.5746769647752874</v>
      </c>
    </row>
    <row r="49" spans="1:11" ht="18.9" customHeight="1">
      <c r="A49" s="47" t="s">
        <v>79</v>
      </c>
      <c r="B49" s="27">
        <f>IF('Seiten 10-11'!C15=0,0,B19/'Seiten 10-11'!C15%)</f>
        <v>0</v>
      </c>
      <c r="C49" s="27">
        <f>IF('Seiten 10-11'!E15=0,0,C19/'Seiten 10-11'!E15%)</f>
        <v>100</v>
      </c>
      <c r="D49" s="27">
        <f>IF('Seiten 10-11'!G15=0,0,D19/'Seiten 10-11'!G15%)</f>
        <v>64.60246141824575</v>
      </c>
      <c r="E49" s="27">
        <f>IF('Seiten 10-11'!I15=0,0,E19/'Seiten 10-11'!I15%)</f>
        <v>41.053793423957245</v>
      </c>
      <c r="F49" s="27">
        <f>IF('Seiten 10-11'!K15=0,0,F19/'Seiten 10-11'!K15%)</f>
        <v>31.75336358997771</v>
      </c>
      <c r="G49" s="27">
        <v>23.97492133117193</v>
      </c>
      <c r="H49" s="27">
        <v>15.912245196650893</v>
      </c>
      <c r="I49" s="27">
        <v>9.880787479551485</v>
      </c>
      <c r="J49" s="27">
        <v>7.155907913760513</v>
      </c>
      <c r="K49" s="27">
        <v>2.690807609261514</v>
      </c>
    </row>
    <row r="50" spans="1:11" ht="18.9" customHeight="1">
      <c r="A50" s="47" t="s">
        <v>82</v>
      </c>
      <c r="B50" s="27">
        <f>IF('Seiten 10-11'!C16=0,0,B20/'Seiten 10-11'!C16%)</f>
        <v>47.69874476987447</v>
      </c>
      <c r="C50" s="27">
        <f>IF('Seiten 10-11'!E16=0,0,C20/'Seiten 10-11'!E16%)</f>
        <v>85.9353023909986</v>
      </c>
      <c r="D50" s="27">
        <f>IF('Seiten 10-11'!G16=0,0,D20/'Seiten 10-11'!G16%)</f>
        <v>84.97507799333022</v>
      </c>
      <c r="E50" s="27">
        <f>IF('Seiten 10-11'!I16=0,0,E20/'Seiten 10-11'!I16%)</f>
        <v>66.31899174272056</v>
      </c>
      <c r="F50" s="27">
        <f>IF('Seiten 10-11'!K16=0,0,F20/'Seiten 10-11'!K16%)</f>
        <v>50.30713519313305</v>
      </c>
      <c r="G50" s="27">
        <v>36.01400783065811</v>
      </c>
      <c r="H50" s="27">
        <v>25.911464525886256</v>
      </c>
      <c r="I50" s="27">
        <v>17.384410729429906</v>
      </c>
      <c r="J50" s="27">
        <v>12.613795062844876</v>
      </c>
      <c r="K50" s="27">
        <v>0.40616793586086347</v>
      </c>
    </row>
    <row r="51" spans="1:11" ht="18.9" customHeight="1">
      <c r="A51" s="47" t="s">
        <v>85</v>
      </c>
      <c r="B51" s="27">
        <f>IF('Seiten 10-11'!C17=0,0,B21/'Seiten 10-11'!C17%)</f>
        <v>100</v>
      </c>
      <c r="C51" s="27">
        <f>IF('Seiten 10-11'!E17=0,0,C21/'Seiten 10-11'!E17%)</f>
        <v>100</v>
      </c>
      <c r="D51" s="27">
        <f>IF('Seiten 10-11'!G17=0,0,D21/'Seiten 10-11'!G17%)</f>
        <v>47.317475342758556</v>
      </c>
      <c r="E51" s="27">
        <f>IF('Seiten 10-11'!I17=0,0,E21/'Seiten 10-11'!I17%)</f>
        <v>35.05574076065526</v>
      </c>
      <c r="F51" s="27">
        <f>IF('Seiten 10-11'!K17=0,0,F21/'Seiten 10-11'!K17%)</f>
        <v>26.094975205804047</v>
      </c>
      <c r="G51" s="27">
        <v>27.621539286066888</v>
      </c>
      <c r="H51" s="27">
        <v>22.64167506176144</v>
      </c>
      <c r="I51" s="27">
        <v>14.9066817484043</v>
      </c>
      <c r="J51" s="27">
        <v>13.07310966113528</v>
      </c>
      <c r="K51" s="27">
        <v>9.752346920915743</v>
      </c>
    </row>
    <row r="52" spans="1:11" ht="18.9" customHeight="1">
      <c r="A52" s="47" t="s">
        <v>88</v>
      </c>
      <c r="B52" s="27">
        <f>IF('Seiten 10-11'!C18=0,0,B22/'Seiten 10-11'!C18%)</f>
        <v>100</v>
      </c>
      <c r="C52" s="27">
        <f>IF('Seiten 10-11'!E18=0,0,C22/'Seiten 10-11'!E18%)</f>
        <v>100</v>
      </c>
      <c r="D52" s="27">
        <f>IF('Seiten 10-11'!G18=0,0,D22/'Seiten 10-11'!G18%)</f>
        <v>86.17459066631643</v>
      </c>
      <c r="E52" s="27">
        <f>IF('Seiten 10-11'!I18=0,0,E22/'Seiten 10-11'!I18%)</f>
        <v>62.796016581693415</v>
      </c>
      <c r="F52" s="27">
        <f>IF('Seiten 10-11'!K18=0,0,F22/'Seiten 10-11'!K18%)</f>
        <v>48.67565576658234</v>
      </c>
      <c r="G52" s="27">
        <v>42.882001274916874</v>
      </c>
      <c r="H52" s="27">
        <v>47.4927566586379</v>
      </c>
      <c r="I52" s="27">
        <v>52.35980856977246</v>
      </c>
      <c r="J52" s="27">
        <v>39.5300208845398</v>
      </c>
      <c r="K52" s="27">
        <v>2.396761384907539</v>
      </c>
    </row>
    <row r="53" spans="1:11" ht="18.9" customHeight="1">
      <c r="A53" s="47" t="s">
        <v>64</v>
      </c>
      <c r="B53" s="27">
        <f>IF('Seiten 10-11'!C19=0,0,B23/'Seiten 10-11'!C19%)</f>
        <v>99.99999999999999</v>
      </c>
      <c r="C53" s="27">
        <f>IF('Seiten 10-11'!E19=0,0,C23/'Seiten 10-11'!E19%)</f>
        <v>75.33249686323714</v>
      </c>
      <c r="D53" s="27">
        <f>IF('Seiten 10-11'!G19=0,0,D23/'Seiten 10-11'!G19%)</f>
        <v>74.5586682707653</v>
      </c>
      <c r="E53" s="27">
        <f>IF('Seiten 10-11'!I19=0,0,E23/'Seiten 10-11'!I19%)</f>
        <v>56.02876693623026</v>
      </c>
      <c r="F53" s="27">
        <f>IF('Seiten 10-11'!K19=0,0,F23/'Seiten 10-11'!K19%)</f>
        <v>46.247140305243036</v>
      </c>
      <c r="G53" s="27">
        <v>43.06214312027998</v>
      </c>
      <c r="H53" s="27">
        <v>35.39675229363878</v>
      </c>
      <c r="I53" s="27">
        <v>27.062291942348946</v>
      </c>
      <c r="J53" s="27">
        <v>23.490189751113466</v>
      </c>
      <c r="K53" s="27">
        <v>1.2111367822695496</v>
      </c>
    </row>
    <row r="54" spans="1:11" ht="18.9" customHeight="1">
      <c r="A54" s="47" t="s">
        <v>68</v>
      </c>
      <c r="B54" s="27">
        <f>IF('Seiten 10-11'!C20=0,0,B24/'Seiten 10-11'!C20%)</f>
        <v>62.782042335426844</v>
      </c>
      <c r="C54" s="27">
        <f>IF('Seiten 10-11'!E20=0,0,C24/'Seiten 10-11'!E20%)</f>
        <v>90.04232013940752</v>
      </c>
      <c r="D54" s="27">
        <f>IF('Seiten 10-11'!G20=0,0,D24/'Seiten 10-11'!G20%)</f>
        <v>66.46076154834637</v>
      </c>
      <c r="E54" s="27">
        <f>IF('Seiten 10-11'!I20=0,0,E24/'Seiten 10-11'!I20%)</f>
        <v>45.32187799252795</v>
      </c>
      <c r="F54" s="27">
        <f>IF('Seiten 10-11'!K20=0,0,F24/'Seiten 10-11'!K20%)</f>
        <v>40.96646199145391</v>
      </c>
      <c r="G54" s="27">
        <v>36.56635749576846</v>
      </c>
      <c r="H54" s="27">
        <v>27.429326941368945</v>
      </c>
      <c r="I54" s="27">
        <v>20.914672776026155</v>
      </c>
      <c r="J54" s="27">
        <v>17.404710768106515</v>
      </c>
      <c r="K54" s="27">
        <v>3.814339098051809</v>
      </c>
    </row>
    <row r="55" spans="1:11" ht="18.9" customHeight="1">
      <c r="A55" s="47" t="s">
        <v>71</v>
      </c>
      <c r="B55" s="27">
        <f>IF('Seiten 10-11'!C21=0,0,B25/'Seiten 10-11'!C21%)</f>
        <v>0</v>
      </c>
      <c r="C55" s="27">
        <f>IF('Seiten 10-11'!E21=0,0,C25/'Seiten 10-11'!E21%)</f>
        <v>0</v>
      </c>
      <c r="D55" s="27">
        <f>IF('Seiten 10-11'!G21=0,0,D25/'Seiten 10-11'!G21%)</f>
        <v>100</v>
      </c>
      <c r="E55" s="27">
        <f>IF('Seiten 10-11'!I21=0,0,E25/'Seiten 10-11'!I21%)</f>
        <v>100</v>
      </c>
      <c r="F55" s="27">
        <f>IF('Seiten 10-11'!K21=0,0,F25/'Seiten 10-11'!K21%)</f>
        <v>94.08989422426073</v>
      </c>
      <c r="G55" s="27">
        <v>49.86865903022995</v>
      </c>
      <c r="H55" s="27">
        <v>29.3663246449028</v>
      </c>
      <c r="I55" s="27">
        <v>17.39927393470671</v>
      </c>
      <c r="J55" s="27">
        <v>12.345685593057729</v>
      </c>
      <c r="K55" s="27">
        <v>11.437059442138906</v>
      </c>
    </row>
    <row r="56" spans="1:11" ht="18.9" customHeight="1">
      <c r="A56" s="47" t="s">
        <v>74</v>
      </c>
      <c r="B56" s="27">
        <f>IF('Seiten 10-11'!C22=0,0,B26/'Seiten 10-11'!C22%)</f>
        <v>0</v>
      </c>
      <c r="C56" s="27">
        <f>IF('Seiten 10-11'!E22=0,0,C26/'Seiten 10-11'!E22%)</f>
        <v>0</v>
      </c>
      <c r="D56" s="27">
        <f>IF('Seiten 10-11'!G22=0,0,D26/'Seiten 10-11'!G22%)</f>
        <v>73.77754596427174</v>
      </c>
      <c r="E56" s="27">
        <f>IF('Seiten 10-11'!I22=0,0,E26/'Seiten 10-11'!I22%)</f>
        <v>83.93881816454493</v>
      </c>
      <c r="F56" s="27">
        <f>IF('Seiten 10-11'!K22=0,0,F26/'Seiten 10-11'!K22%)</f>
        <v>72.64566471403658</v>
      </c>
      <c r="G56" s="27">
        <v>56.805436772834504</v>
      </c>
      <c r="H56" s="27">
        <v>42.52491378134251</v>
      </c>
      <c r="I56" s="27">
        <v>30.789321255600374</v>
      </c>
      <c r="J56" s="27">
        <v>24.295487786866882</v>
      </c>
      <c r="K56" s="27">
        <v>10.90327851978691</v>
      </c>
    </row>
    <row r="57" spans="1:11" ht="18.9" customHeight="1">
      <c r="A57" s="47" t="s">
        <v>77</v>
      </c>
      <c r="B57" s="27">
        <f>IF('Seiten 10-11'!C23=0,0,B27/'Seiten 10-11'!C23%)</f>
        <v>67.15028743498495</v>
      </c>
      <c r="C57" s="27">
        <f>IF('Seiten 10-11'!E23=0,0,C27/'Seiten 10-11'!E23%)</f>
        <v>89.40303779583186</v>
      </c>
      <c r="D57" s="27">
        <f>IF('Seiten 10-11'!G23=0,0,D27/'Seiten 10-11'!G23%)</f>
        <v>71.65239676160522</v>
      </c>
      <c r="E57" s="27">
        <f>IF('Seiten 10-11'!I23=0,0,E27/'Seiten 10-11'!I23%)</f>
        <v>48.302028678368174</v>
      </c>
      <c r="F57" s="27">
        <f>IF('Seiten 10-11'!K23=0,0,F27/'Seiten 10-11'!K23%)</f>
        <v>40.840871247918656</v>
      </c>
      <c r="G57" s="27">
        <v>31.948222904782792</v>
      </c>
      <c r="H57" s="27">
        <v>31.077541226830984</v>
      </c>
      <c r="I57" s="27">
        <v>25.408114278074752</v>
      </c>
      <c r="J57" s="27">
        <v>19.549338630161113</v>
      </c>
      <c r="K57" s="27">
        <v>0.3396872559331139</v>
      </c>
    </row>
    <row r="58" spans="1:11" ht="18.9" customHeight="1">
      <c r="A58" s="47" t="s">
        <v>80</v>
      </c>
      <c r="B58" s="27">
        <f>IF('Seiten 10-11'!C24=0,0,B28/'Seiten 10-11'!C24%)</f>
        <v>99.99999999999999</v>
      </c>
      <c r="C58" s="27">
        <f>IF('Seiten 10-11'!E24=0,0,C28/'Seiten 10-11'!E24%)</f>
        <v>100</v>
      </c>
      <c r="D58" s="27">
        <f>IF('Seiten 10-11'!G24=0,0,D28/'Seiten 10-11'!G24%)</f>
        <v>67.22633701468146</v>
      </c>
      <c r="E58" s="27">
        <f>IF('Seiten 10-11'!I24=0,0,E28/'Seiten 10-11'!I24%)</f>
        <v>43.80581263192077</v>
      </c>
      <c r="F58" s="27">
        <f>IF('Seiten 10-11'!K24=0,0,F28/'Seiten 10-11'!K24%)</f>
        <v>35.26347937142539</v>
      </c>
      <c r="G58" s="27">
        <v>34.67130822787245</v>
      </c>
      <c r="H58" s="27">
        <v>24.469932770107203</v>
      </c>
      <c r="I58" s="27">
        <v>15.570027548209353</v>
      </c>
      <c r="J58" s="27">
        <v>11.865000583907518</v>
      </c>
      <c r="K58" s="27">
        <v>0.45197740112994017</v>
      </c>
    </row>
    <row r="59" spans="1:11" ht="18.9" customHeight="1">
      <c r="A59" s="47" t="s">
        <v>83</v>
      </c>
      <c r="B59" s="27">
        <f>IF('Seiten 10-11'!C25=0,0,B29/'Seiten 10-11'!C25%)</f>
        <v>66.53474750672788</v>
      </c>
      <c r="C59" s="27">
        <f>IF('Seiten 10-11'!E25=0,0,C29/'Seiten 10-11'!E25%)</f>
        <v>59.840425531914896</v>
      </c>
      <c r="D59" s="27">
        <f>IF('Seiten 10-11'!G25=0,0,D29/'Seiten 10-11'!G25%)</f>
        <v>55.8641288805567</v>
      </c>
      <c r="E59" s="27">
        <f>IF('Seiten 10-11'!I25=0,0,E29/'Seiten 10-11'!I25%)</f>
        <v>47.28111128118781</v>
      </c>
      <c r="F59" s="27">
        <f>IF('Seiten 10-11'!K25=0,0,F29/'Seiten 10-11'!K25%)</f>
        <v>40.80104587592109</v>
      </c>
      <c r="G59" s="27">
        <v>35.36166863439591</v>
      </c>
      <c r="H59" s="27">
        <v>28.525538526159014</v>
      </c>
      <c r="I59" s="27">
        <v>19.09385023396603</v>
      </c>
      <c r="J59" s="27">
        <v>13.457051332753302</v>
      </c>
      <c r="K59" s="27">
        <v>0.6562606019483616</v>
      </c>
    </row>
    <row r="60" spans="1:11" ht="18.9" customHeight="1">
      <c r="A60" s="47" t="s">
        <v>86</v>
      </c>
      <c r="B60" s="27">
        <f>IF('Seiten 10-11'!C26=0,0,B30/'Seiten 10-11'!C26%)</f>
        <v>0</v>
      </c>
      <c r="C60" s="27">
        <f>IF('Seiten 10-11'!E26=0,0,C30/'Seiten 10-11'!E26%)</f>
        <v>100</v>
      </c>
      <c r="D60" s="27">
        <f>IF('Seiten 10-11'!G26=0,0,D30/'Seiten 10-11'!G26%)</f>
        <v>94.45856019358742</v>
      </c>
      <c r="E60" s="27">
        <f>IF('Seiten 10-11'!I26=0,0,E30/'Seiten 10-11'!I26%)</f>
        <v>67.59161970261407</v>
      </c>
      <c r="F60" s="27">
        <f>IF('Seiten 10-11'!K26=0,0,F30/'Seiten 10-11'!K26%)</f>
        <v>58.314606741573044</v>
      </c>
      <c r="G60" s="27">
        <v>43.53129067897657</v>
      </c>
      <c r="H60" s="27">
        <v>33.567880666288154</v>
      </c>
      <c r="I60" s="27">
        <v>23.988730018920265</v>
      </c>
      <c r="J60" s="27">
        <v>17.4546651168203</v>
      </c>
      <c r="K60" s="27">
        <v>1.9897524480911308</v>
      </c>
    </row>
    <row r="61" spans="1:11" ht="18.9" customHeight="1">
      <c r="A61" s="47" t="s">
        <v>89</v>
      </c>
      <c r="B61" s="27">
        <f>IF('Seiten 10-11'!C27=0,0,B31/'Seiten 10-11'!C27%)</f>
        <v>0</v>
      </c>
      <c r="C61" s="27">
        <f>IF('Seiten 10-11'!E27=0,0,C31/'Seiten 10-11'!E27%)</f>
        <v>100</v>
      </c>
      <c r="D61" s="27">
        <f>IF('Seiten 10-11'!G27=0,0,D31/'Seiten 10-11'!G27%)</f>
        <v>100.00000000000001</v>
      </c>
      <c r="E61" s="27">
        <f>IF('Seiten 10-11'!I27=0,0,E31/'Seiten 10-11'!I27%)</f>
        <v>91.78143047534428</v>
      </c>
      <c r="F61" s="27">
        <f>IF('Seiten 10-11'!K27=0,0,F31/'Seiten 10-11'!K27%)</f>
        <v>66.36710239651417</v>
      </c>
      <c r="G61" s="27">
        <v>49.109131403118035</v>
      </c>
      <c r="H61" s="27">
        <v>36.70242352006357</v>
      </c>
      <c r="I61" s="27">
        <v>25.149700598802394</v>
      </c>
      <c r="J61" s="27">
        <v>19.04938960153684</v>
      </c>
      <c r="K61" s="27">
        <v>7.686395080707148</v>
      </c>
    </row>
    <row r="62" spans="1:11" ht="18.9" customHeight="1">
      <c r="A62" s="47" t="s">
        <v>66</v>
      </c>
      <c r="B62" s="27">
        <f>IF('Seiten 10-11'!C28=0,0,B32/'Seiten 10-11'!C28%)</f>
        <v>0</v>
      </c>
      <c r="C62" s="27">
        <f>IF('Seiten 10-11'!E28=0,0,C32/'Seiten 10-11'!E28%)</f>
        <v>0</v>
      </c>
      <c r="D62" s="27">
        <f>IF('Seiten 10-11'!G28=0,0,D32/'Seiten 10-11'!G28%)</f>
        <v>70.5958971019212</v>
      </c>
      <c r="E62" s="27">
        <f>IF('Seiten 10-11'!I28=0,0,E32/'Seiten 10-11'!I28%)</f>
        <v>64.95327102803738</v>
      </c>
      <c r="F62" s="27">
        <f>IF('Seiten 10-11'!K28=0,0,F32/'Seiten 10-11'!K28%)</f>
        <v>56.844099401953855</v>
      </c>
      <c r="G62" s="27">
        <v>46.78245557867777</v>
      </c>
      <c r="H62" s="27">
        <v>35.979759606881125</v>
      </c>
      <c r="I62" s="27">
        <v>25.66736699005129</v>
      </c>
      <c r="J62" s="27">
        <v>19.846145911079567</v>
      </c>
      <c r="K62" s="27">
        <v>10.03409691401863</v>
      </c>
    </row>
    <row r="63" spans="1:11" ht="18.9" customHeight="1">
      <c r="A63" s="47" t="s">
        <v>69</v>
      </c>
      <c r="B63" s="27">
        <f>IF('Seiten 10-11'!C29=0,0,B33/'Seiten 10-11'!C29%)</f>
        <v>0</v>
      </c>
      <c r="C63" s="27">
        <f>IF('Seiten 10-11'!E29=0,0,C33/'Seiten 10-11'!E29%)</f>
        <v>100</v>
      </c>
      <c r="D63" s="27">
        <f>IF('Seiten 10-11'!G29=0,0,D33/'Seiten 10-11'!G29%)</f>
        <v>100</v>
      </c>
      <c r="E63" s="27">
        <f>IF('Seiten 10-11'!I29=0,0,E33/'Seiten 10-11'!I29%)</f>
        <v>81.31079203334878</v>
      </c>
      <c r="F63" s="27">
        <f>IF('Seiten 10-11'!K29=0,0,F33/'Seiten 10-11'!K29%)</f>
        <v>65.41107219858318</v>
      </c>
      <c r="G63" s="27">
        <v>44.554724677090405</v>
      </c>
      <c r="H63" s="27">
        <v>32.1435740008265</v>
      </c>
      <c r="I63" s="27">
        <v>21.96069233369436</v>
      </c>
      <c r="J63" s="27">
        <v>17.799920350457988</v>
      </c>
      <c r="K63" s="27">
        <v>8.126641313466386</v>
      </c>
    </row>
    <row r="64" spans="1:11" ht="18.9" customHeight="1">
      <c r="A64" s="47" t="s">
        <v>72</v>
      </c>
      <c r="B64" s="472">
        <f>IF('Seiten 10-11'!C30=0,0,B34/'Seiten 10-11'!C30%)</f>
        <v>100</v>
      </c>
      <c r="C64" s="27">
        <f>IF('Seiten 10-11'!E30=0,0,C34/'Seiten 10-11'!E30%)</f>
        <v>100</v>
      </c>
      <c r="D64" s="27">
        <f>IF('Seiten 10-11'!G30=0,0,D34/'Seiten 10-11'!G30%)</f>
        <v>74.48965356893747</v>
      </c>
      <c r="E64" s="27">
        <f>IF('Seiten 10-11'!I30=0,0,E34/'Seiten 10-11'!I30%)</f>
        <v>55.649867374005304</v>
      </c>
      <c r="F64" s="27">
        <f>IF('Seiten 10-11'!K30=0,0,F34/'Seiten 10-11'!K30%)</f>
        <v>62.2352739432393</v>
      </c>
      <c r="G64" s="27">
        <v>54.74908072141481</v>
      </c>
      <c r="H64" s="27">
        <v>39.771269814085365</v>
      </c>
      <c r="I64" s="27">
        <v>23.19707034929336</v>
      </c>
      <c r="J64" s="27">
        <v>17.035361715578894</v>
      </c>
      <c r="K64" s="27">
        <v>4.2278540495175285</v>
      </c>
    </row>
    <row r="65" spans="1:11" ht="18.9" customHeight="1">
      <c r="A65" s="47" t="s">
        <v>75</v>
      </c>
      <c r="B65" s="27">
        <f>IF('Seiten 10-11'!C31=0,0,B35/'Seiten 10-11'!C31%)</f>
        <v>0</v>
      </c>
      <c r="C65" s="27">
        <f>IF('Seiten 10-11'!E31=0,0,C35/'Seiten 10-11'!E31%)</f>
        <v>0</v>
      </c>
      <c r="D65" s="27">
        <f>IF('Seiten 10-11'!G31=0,0,D35/'Seiten 10-11'!G31%)</f>
        <v>100</v>
      </c>
      <c r="E65" s="27">
        <f>IF('Seiten 10-11'!I31=0,0,E35/'Seiten 10-11'!I31%)</f>
        <v>89.7687889890088</v>
      </c>
      <c r="F65" s="27">
        <f>IF('Seiten 10-11'!K31=0,0,F35/'Seiten 10-11'!K31%)</f>
        <v>64.04327019575116</v>
      </c>
      <c r="G65" s="27">
        <v>31.271887647267558</v>
      </c>
      <c r="H65" s="27">
        <v>23.195829654748575</v>
      </c>
      <c r="I65" s="27">
        <v>22.65208536261401</v>
      </c>
      <c r="J65" s="27">
        <v>19.723535631514512</v>
      </c>
      <c r="K65" s="27">
        <v>10.414598983230903</v>
      </c>
    </row>
    <row r="66" spans="1:11" ht="18.9" customHeight="1">
      <c r="A66" s="47" t="s">
        <v>78</v>
      </c>
      <c r="B66" s="27">
        <f>IF('Seiten 10-11'!C32=0,0,B36/'Seiten 10-11'!C32%)</f>
        <v>0</v>
      </c>
      <c r="C66" s="27">
        <f>IF('Seiten 10-11'!E32=0,0,C36/'Seiten 10-11'!E32%)</f>
        <v>0</v>
      </c>
      <c r="D66" s="27">
        <f>IF('Seiten 10-11'!G32=0,0,D36/'Seiten 10-11'!G32%)</f>
        <v>65.29129964456808</v>
      </c>
      <c r="E66" s="27">
        <f>IF('Seiten 10-11'!I32=0,0,E36/'Seiten 10-11'!I32%)</f>
        <v>39.34288735732779</v>
      </c>
      <c r="F66" s="27">
        <f>IF('Seiten 10-11'!K32=0,0,F36/'Seiten 10-11'!K32%)</f>
        <v>32.5698268836589</v>
      </c>
      <c r="G66" s="27">
        <v>39.40268548826164</v>
      </c>
      <c r="H66" s="27">
        <v>37.84412926287872</v>
      </c>
      <c r="I66" s="27">
        <v>35.11429184962495</v>
      </c>
      <c r="J66" s="27">
        <v>25.09968574901427</v>
      </c>
      <c r="K66" s="27">
        <v>9.057401414751343</v>
      </c>
    </row>
    <row r="67" spans="1:11" ht="18.9" customHeight="1">
      <c r="A67" s="47" t="s">
        <v>81</v>
      </c>
      <c r="B67" s="27">
        <f>IF('Seiten 10-11'!C33=0,0,B37/'Seiten 10-11'!C33%)</f>
        <v>100</v>
      </c>
      <c r="C67" s="27">
        <f>IF('Seiten 10-11'!E33=0,0,C37/'Seiten 10-11'!E33%)</f>
        <v>75.62662760416667</v>
      </c>
      <c r="D67" s="27">
        <f>IF('Seiten 10-11'!G33=0,0,D37/'Seiten 10-11'!G33%)</f>
        <v>71.13029067852439</v>
      </c>
      <c r="E67" s="27">
        <f>IF('Seiten 10-11'!I33=0,0,E37/'Seiten 10-11'!I33%)</f>
        <v>61.479700854700866</v>
      </c>
      <c r="F67" s="27">
        <f>IF('Seiten 10-11'!K33=0,0,F37/'Seiten 10-11'!K33%)</f>
        <v>49.69132653061225</v>
      </c>
      <c r="G67" s="27">
        <v>39.82166712208154</v>
      </c>
      <c r="H67" s="27">
        <v>25.748662495466085</v>
      </c>
      <c r="I67" s="27">
        <v>21.059334556993544</v>
      </c>
      <c r="J67" s="27">
        <v>17.972623601076638</v>
      </c>
      <c r="K67" s="27">
        <v>1.5239464929304107</v>
      </c>
    </row>
    <row r="68" spans="1:11" ht="18.9" customHeight="1">
      <c r="A68" s="47" t="s">
        <v>84</v>
      </c>
      <c r="B68" s="27">
        <f>IF('Seiten 10-11'!C34=0,0,B38/'Seiten 10-11'!C34%)</f>
        <v>0</v>
      </c>
      <c r="C68" s="27">
        <f>IF('Seiten 10-11'!E34=0,0,C38/'Seiten 10-11'!E34%)</f>
        <v>0</v>
      </c>
      <c r="D68" s="27">
        <f>IF('Seiten 10-11'!G34=0,0,D38/'Seiten 10-11'!G34%)</f>
        <v>94.6426658094932</v>
      </c>
      <c r="E68" s="27">
        <f>IF('Seiten 10-11'!I34=0,0,E38/'Seiten 10-11'!I34%)</f>
        <v>98.75646637485079</v>
      </c>
      <c r="F68" s="27">
        <f>IF('Seiten 10-11'!K34=0,0,F38/'Seiten 10-11'!K34%)</f>
        <v>99.34569532957326</v>
      </c>
      <c r="G68" s="27">
        <v>73.69000332033893</v>
      </c>
      <c r="H68" s="27">
        <v>50.605178388323075</v>
      </c>
      <c r="I68" s="27">
        <v>30.80394089031532</v>
      </c>
      <c r="J68" s="27">
        <v>23.03883622032996</v>
      </c>
      <c r="K68" s="27">
        <v>13.503583297135329</v>
      </c>
    </row>
    <row r="69" spans="1:11" ht="18.9" customHeight="1">
      <c r="A69" s="47" t="s">
        <v>87</v>
      </c>
      <c r="B69" s="27">
        <f>IF('Seiten 10-11'!C35=0,0,B39/'Seiten 10-11'!C35%)</f>
        <v>100</v>
      </c>
      <c r="C69" s="27">
        <f>IF('Seiten 10-11'!E35=0,0,C39/'Seiten 10-11'!E35%)</f>
        <v>99.99999999999999</v>
      </c>
      <c r="D69" s="27">
        <f>IF('Seiten 10-11'!G35=0,0,D39/'Seiten 10-11'!G35%)</f>
        <v>86.24591400553182</v>
      </c>
      <c r="E69" s="27">
        <f>IF('Seiten 10-11'!I35=0,0,E39/'Seiten 10-11'!I35%)</f>
        <v>62.298537613631375</v>
      </c>
      <c r="F69" s="27">
        <f>IF('Seiten 10-11'!K35=0,0,F39/'Seiten 10-11'!K35%)</f>
        <v>47.03970542650223</v>
      </c>
      <c r="G69" s="27">
        <v>34.8847027917353</v>
      </c>
      <c r="H69" s="27">
        <v>26.784338741514617</v>
      </c>
      <c r="I69" s="27">
        <v>21.442534082550466</v>
      </c>
      <c r="J69" s="27">
        <v>19.18856827575974</v>
      </c>
      <c r="K69" s="27">
        <v>8.162698904618155</v>
      </c>
    </row>
    <row r="70" spans="1:11" ht="18.9" customHeight="1">
      <c r="A70" s="4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8.9" customHeight="1">
      <c r="A71" s="49" t="s">
        <v>90</v>
      </c>
      <c r="B71" s="27">
        <f>IF('Seiten 10-11'!C37=0,0,B41/'Seiten 10-11'!C37%)</f>
        <v>0</v>
      </c>
      <c r="C71" s="27">
        <f>IF('Seiten 10-11'!E37=0,0,C41/'Seiten 10-11'!E37%)</f>
        <v>0</v>
      </c>
      <c r="D71" s="27">
        <f>IF('Seiten 10-11'!G37=0,0,D41/'Seiten 10-11'!G37%)</f>
        <v>100</v>
      </c>
      <c r="E71" s="27">
        <f>IF('Seiten 10-11'!I37=0,0,E41/'Seiten 10-11'!I37%)</f>
        <v>100</v>
      </c>
      <c r="F71" s="27">
        <f>IF('Seiten 10-11'!K37=0,0,F41/'Seiten 10-11'!K37%)</f>
        <v>62.162162162162176</v>
      </c>
      <c r="G71" s="27">
        <v>57.39810986414649</v>
      </c>
      <c r="H71" s="27">
        <v>41.75417596169542</v>
      </c>
      <c r="I71" s="27">
        <v>34.63153655870678</v>
      </c>
      <c r="J71" s="27">
        <v>15.978828553384725</v>
      </c>
      <c r="K71" s="27">
        <v>4.518932777681103</v>
      </c>
    </row>
    <row r="72" spans="1:11" ht="18.9" customHeight="1">
      <c r="A72" s="49" t="s">
        <v>91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1" ht="18.9" customHeight="1">
      <c r="A73" s="41"/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ht="18.9" customHeight="1">
      <c r="A74" s="41"/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2:11" ht="18.9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2:11" ht="18.9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2:11" ht="18.9" customHeight="1"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2:11" ht="12.75"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2:11" ht="12.75"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2:11" ht="12.75"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2:11" ht="12.75"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2:11" ht="12.75"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2:11" ht="12.75"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2:11" ht="12.75"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2:11" ht="12.75"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2:11" ht="12.75"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2:11" ht="12.75"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2:11" ht="12.75"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2:11" ht="12.75"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2:11" ht="12.75"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2:11" ht="12.75"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2:11" ht="12.75"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2:11" ht="12.75">
      <c r="B93" s="53"/>
      <c r="C93" s="53"/>
      <c r="D93" s="53"/>
      <c r="E93" s="53"/>
      <c r="F93" s="53"/>
      <c r="G93" s="53"/>
      <c r="H93" s="53"/>
      <c r="I93" s="53"/>
      <c r="J93" s="53"/>
      <c r="K93" s="53"/>
    </row>
    <row r="94" spans="2:11" ht="12.75">
      <c r="B94" s="53"/>
      <c r="C94" s="53"/>
      <c r="D94" s="53"/>
      <c r="E94" s="53"/>
      <c r="F94" s="53"/>
      <c r="G94" s="53"/>
      <c r="H94" s="53"/>
      <c r="I94" s="53"/>
      <c r="J94" s="53"/>
      <c r="K94" s="53"/>
    </row>
    <row r="95" spans="2:11" ht="12.75"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2:11" ht="12.75">
      <c r="B96" s="53"/>
      <c r="C96" s="53"/>
      <c r="D96" s="53"/>
      <c r="E96" s="53"/>
      <c r="F96" s="53"/>
      <c r="G96" s="53"/>
      <c r="H96" s="53"/>
      <c r="I96" s="53"/>
      <c r="J96" s="53"/>
      <c r="K96" s="53"/>
    </row>
    <row r="97" spans="2:11" ht="12.75">
      <c r="B97" s="53"/>
      <c r="C97" s="53"/>
      <c r="D97" s="53"/>
      <c r="E97" s="53"/>
      <c r="F97" s="53"/>
      <c r="G97" s="53"/>
      <c r="H97" s="53"/>
      <c r="I97" s="53"/>
      <c r="J97" s="53"/>
      <c r="K97" s="53"/>
    </row>
    <row r="98" spans="2:11" ht="12.75">
      <c r="B98" s="53"/>
      <c r="C98" s="53"/>
      <c r="D98" s="53"/>
      <c r="E98" s="53"/>
      <c r="F98" s="53"/>
      <c r="G98" s="53"/>
      <c r="H98" s="53"/>
      <c r="I98" s="53"/>
      <c r="J98" s="53"/>
      <c r="K98" s="53"/>
    </row>
    <row r="99" spans="2:11" ht="12.75"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2:11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2:11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2:11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2:11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2:11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2:11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2:11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2:11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2:11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2:11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2:11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2:11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2:11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2:11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2:11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2:11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2:11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2:11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2:11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2:11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2:11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2:11" ht="12.75">
      <c r="B122" s="53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2:11" ht="12.75">
      <c r="B123" s="53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2:11" ht="12.75">
      <c r="B124" s="53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2:11" ht="12.75">
      <c r="B125" s="53"/>
      <c r="C125" s="53"/>
      <c r="D125" s="53"/>
      <c r="E125" s="53"/>
      <c r="F125" s="53"/>
      <c r="G125" s="53"/>
      <c r="H125" s="53"/>
      <c r="I125" s="53"/>
      <c r="J125" s="53"/>
      <c r="K125" s="53"/>
    </row>
  </sheetData>
  <mergeCells count="3">
    <mergeCell ref="B13:K13"/>
    <mergeCell ref="B43:K43"/>
    <mergeCell ref="B10:K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contribuzioni&amp;R13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1"/>
  </sheetViews>
  <sheetFormatPr defaultColWidth="10.28125" defaultRowHeight="12.75"/>
  <cols>
    <col min="1" max="1" width="27.00390625" style="325" customWidth="1"/>
    <col min="2" max="2" width="13.57421875" style="325" customWidth="1"/>
    <col min="3" max="3" width="14.00390625" style="325" customWidth="1"/>
    <col min="4" max="4" width="13.57421875" style="325" customWidth="1"/>
    <col min="5" max="5" width="2.7109375" style="325" customWidth="1"/>
    <col min="6" max="6" width="13.57421875" style="325" customWidth="1"/>
    <col min="7" max="7" width="19.00390625" style="325" bestFit="1" customWidth="1"/>
    <col min="8" max="8" width="13.28125" style="325" customWidth="1"/>
    <col min="9" max="9" width="2.7109375" style="325" customWidth="1"/>
    <col min="10" max="10" width="13.57421875" style="325" customWidth="1"/>
    <col min="11" max="11" width="13.28125" style="325" customWidth="1"/>
    <col min="12" max="12" width="13.57421875" style="325" customWidth="1"/>
    <col min="13" max="19" width="12.7109375" style="325" customWidth="1"/>
    <col min="20" max="16384" width="10.28125" style="325" customWidth="1"/>
  </cols>
  <sheetData>
    <row r="1" spans="1:12" ht="18.9" customHeight="1">
      <c r="A1" s="324" t="s">
        <v>219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8.9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8.9" customHeight="1">
      <c r="A3" s="326" t="s">
        <v>324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8.9" customHeight="1">
      <c r="A4" s="326" t="s">
        <v>202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ht="18.9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</row>
    <row r="6" spans="1:12" ht="18.9" customHeight="1">
      <c r="A6" s="344" t="s">
        <v>3</v>
      </c>
      <c r="B6" s="326"/>
      <c r="C6" s="326"/>
      <c r="D6" s="326"/>
      <c r="E6" s="326"/>
      <c r="F6" s="326"/>
      <c r="G6" s="344" t="s">
        <v>4</v>
      </c>
      <c r="H6" s="326"/>
      <c r="I6" s="326"/>
      <c r="K6" s="327"/>
      <c r="L6" s="327"/>
    </row>
    <row r="7" spans="1:12" ht="18.9" customHeight="1">
      <c r="A7" s="326" t="s">
        <v>1</v>
      </c>
      <c r="B7" s="326"/>
      <c r="C7" s="326"/>
      <c r="D7" s="326"/>
      <c r="E7" s="326"/>
      <c r="F7" s="326"/>
      <c r="G7" s="326" t="s">
        <v>5</v>
      </c>
      <c r="H7" s="326"/>
      <c r="I7" s="326"/>
      <c r="K7" s="327"/>
      <c r="L7" s="327"/>
    </row>
    <row r="8" spans="1:12" ht="33" customHeight="1">
      <c r="A8" s="700" t="s">
        <v>220</v>
      </c>
      <c r="B8" s="700"/>
      <c r="C8" s="700"/>
      <c r="D8" s="700"/>
      <c r="E8" s="700"/>
      <c r="F8" s="700"/>
      <c r="G8" s="700" t="s">
        <v>221</v>
      </c>
      <c r="H8" s="700"/>
      <c r="I8" s="700"/>
      <c r="J8" s="700"/>
      <c r="K8" s="700"/>
      <c r="L8" s="700"/>
    </row>
    <row r="9" spans="1:12" ht="18.9" customHeight="1">
      <c r="A9" s="326"/>
      <c r="B9" s="326"/>
      <c r="C9" s="326"/>
      <c r="D9" s="326"/>
      <c r="E9" s="326"/>
      <c r="F9" s="326"/>
      <c r="G9" s="326"/>
      <c r="H9" s="326"/>
      <c r="I9" s="326"/>
      <c r="K9" s="327"/>
      <c r="L9" s="327"/>
    </row>
    <row r="10" spans="1:12" ht="18.9" customHeight="1">
      <c r="A10" s="326" t="s">
        <v>258</v>
      </c>
      <c r="B10" s="326"/>
      <c r="C10" s="326"/>
      <c r="D10" s="326"/>
      <c r="E10" s="326"/>
      <c r="F10" s="326"/>
      <c r="G10" s="326" t="s">
        <v>259</v>
      </c>
      <c r="H10" s="326"/>
      <c r="I10" s="326"/>
      <c r="K10" s="327"/>
      <c r="L10" s="327"/>
    </row>
    <row r="11" spans="1:12" ht="50.1" customHeight="1">
      <c r="A11" s="700" t="s">
        <v>260</v>
      </c>
      <c r="B11" s="700"/>
      <c r="C11" s="700"/>
      <c r="D11" s="700"/>
      <c r="E11" s="700"/>
      <c r="F11" s="700"/>
      <c r="G11" s="700" t="s">
        <v>261</v>
      </c>
      <c r="H11" s="700"/>
      <c r="I11" s="700"/>
      <c r="J11" s="700"/>
      <c r="K11" s="700"/>
      <c r="L11" s="700"/>
    </row>
    <row r="12" spans="1:12" ht="18.75" customHeight="1" thickBot="1">
      <c r="A12" s="345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</row>
    <row r="13" spans="1:12" ht="18.75" customHeight="1" thickBot="1">
      <c r="A13" s="328">
        <v>31</v>
      </c>
      <c r="B13" s="704" t="s">
        <v>278</v>
      </c>
      <c r="C13" s="705"/>
      <c r="D13" s="705"/>
      <c r="E13" s="705"/>
      <c r="F13" s="705"/>
      <c r="G13" s="705"/>
      <c r="H13" s="705"/>
      <c r="I13" s="705"/>
      <c r="J13" s="705"/>
      <c r="K13" s="705"/>
      <c r="L13" s="706"/>
    </row>
    <row r="14" spans="2:12" ht="18.75" customHeight="1">
      <c r="B14" s="701" t="s">
        <v>279</v>
      </c>
      <c r="C14" s="702"/>
      <c r="D14" s="703"/>
      <c r="E14" s="432"/>
      <c r="F14" s="701" t="s">
        <v>280</v>
      </c>
      <c r="G14" s="702"/>
      <c r="H14" s="703"/>
      <c r="I14" s="340"/>
      <c r="J14" s="701" t="s">
        <v>281</v>
      </c>
      <c r="K14" s="702"/>
      <c r="L14" s="703"/>
    </row>
    <row r="15" spans="2:12" ht="18.75" customHeight="1"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</row>
    <row r="16" spans="1:12" ht="18.75" customHeight="1">
      <c r="A16" s="345"/>
      <c r="B16" s="697" t="s">
        <v>282</v>
      </c>
      <c r="C16" s="698"/>
      <c r="D16" s="698"/>
      <c r="E16" s="698"/>
      <c r="F16" s="698"/>
      <c r="G16" s="698"/>
      <c r="H16" s="698"/>
      <c r="I16" s="698"/>
      <c r="J16" s="698"/>
      <c r="K16" s="698"/>
      <c r="L16" s="699"/>
    </row>
    <row r="17" spans="1:12" ht="18.9" customHeight="1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</row>
    <row r="18" spans="1:12" ht="18.9" customHeight="1">
      <c r="A18" s="326" t="s">
        <v>10</v>
      </c>
      <c r="B18" s="348" t="s">
        <v>227</v>
      </c>
      <c r="C18" s="349"/>
      <c r="D18" s="350"/>
      <c r="E18" s="326"/>
      <c r="F18" s="355" t="s">
        <v>135</v>
      </c>
      <c r="G18" s="349"/>
      <c r="H18" s="350"/>
      <c r="I18" s="326"/>
      <c r="J18" s="355" t="s">
        <v>227</v>
      </c>
      <c r="K18" s="358"/>
      <c r="L18" s="350"/>
    </row>
    <row r="19" spans="1:12" ht="18.9" customHeight="1">
      <c r="A19" s="326" t="s">
        <v>11</v>
      </c>
      <c r="B19" s="351" t="s">
        <v>229</v>
      </c>
      <c r="C19" s="341" t="s">
        <v>263</v>
      </c>
      <c r="D19" s="352" t="s">
        <v>230</v>
      </c>
      <c r="E19" s="329"/>
      <c r="F19" s="356" t="s">
        <v>138</v>
      </c>
      <c r="G19" s="341" t="s">
        <v>264</v>
      </c>
      <c r="H19" s="352" t="s">
        <v>230</v>
      </c>
      <c r="I19" s="329"/>
      <c r="J19" s="356" t="s">
        <v>229</v>
      </c>
      <c r="K19" s="341" t="s">
        <v>263</v>
      </c>
      <c r="L19" s="352" t="s">
        <v>230</v>
      </c>
    </row>
    <row r="20" spans="2:12" ht="18.9" customHeight="1">
      <c r="B20" s="346" t="s">
        <v>283</v>
      </c>
      <c r="C20" s="353"/>
      <c r="D20" s="354"/>
      <c r="E20" s="330"/>
      <c r="F20" s="357" t="s">
        <v>284</v>
      </c>
      <c r="G20" s="353"/>
      <c r="H20" s="354"/>
      <c r="I20" s="330"/>
      <c r="J20" s="357" t="s">
        <v>283</v>
      </c>
      <c r="K20" s="359"/>
      <c r="L20" s="354"/>
    </row>
    <row r="21" spans="1:12" ht="18.9" customHeight="1">
      <c r="A21" s="347" t="s">
        <v>169</v>
      </c>
      <c r="B21" s="343">
        <v>687.03</v>
      </c>
      <c r="C21" s="343">
        <v>0</v>
      </c>
      <c r="D21" s="343">
        <f aca="true" t="shared" si="0" ref="D21:D46">B21+C21</f>
        <v>687.03</v>
      </c>
      <c r="E21" s="343"/>
      <c r="F21" s="15">
        <v>687.03</v>
      </c>
      <c r="G21" s="15">
        <v>6213.5</v>
      </c>
      <c r="H21" s="343">
        <f aca="true" t="shared" si="1" ref="H21:H46">F21+G21</f>
        <v>6900.53</v>
      </c>
      <c r="I21" s="15"/>
      <c r="J21" s="448">
        <v>687.03</v>
      </c>
      <c r="K21" s="448">
        <v>12478</v>
      </c>
      <c r="L21" s="343">
        <f aca="true" t="shared" si="2" ref="L21:L46">J21+K21</f>
        <v>13165.03</v>
      </c>
    </row>
    <row r="22" spans="1:12" ht="18.9" customHeight="1">
      <c r="A22" s="347" t="s">
        <v>67</v>
      </c>
      <c r="B22" s="343">
        <v>728</v>
      </c>
      <c r="C22" s="343">
        <v>0</v>
      </c>
      <c r="D22" s="343">
        <f t="shared" si="0"/>
        <v>728</v>
      </c>
      <c r="E22" s="343"/>
      <c r="F22" s="15">
        <v>728</v>
      </c>
      <c r="G22" s="15">
        <v>6205</v>
      </c>
      <c r="H22" s="343">
        <f t="shared" si="1"/>
        <v>6933</v>
      </c>
      <c r="I22" s="15"/>
      <c r="J22" s="448">
        <v>728</v>
      </c>
      <c r="K22" s="448">
        <v>12478</v>
      </c>
      <c r="L22" s="343">
        <f t="shared" si="2"/>
        <v>13206</v>
      </c>
    </row>
    <row r="23" spans="1:12" ht="18.9" customHeight="1">
      <c r="A23" s="347" t="s">
        <v>70</v>
      </c>
      <c r="B23" s="343">
        <v>500</v>
      </c>
      <c r="C23" s="343">
        <v>0</v>
      </c>
      <c r="D23" s="343">
        <f t="shared" si="0"/>
        <v>500</v>
      </c>
      <c r="E23" s="343"/>
      <c r="F23" s="15">
        <v>500</v>
      </c>
      <c r="G23" s="15">
        <v>6222</v>
      </c>
      <c r="H23" s="343">
        <f t="shared" si="1"/>
        <v>6722</v>
      </c>
      <c r="I23" s="15"/>
      <c r="J23" s="448">
        <v>500</v>
      </c>
      <c r="K23" s="448">
        <v>12495</v>
      </c>
      <c r="L23" s="343">
        <f t="shared" si="2"/>
        <v>12995</v>
      </c>
    </row>
    <row r="24" spans="1:12" ht="18.9" customHeight="1">
      <c r="A24" s="347" t="s">
        <v>73</v>
      </c>
      <c r="B24" s="343">
        <v>500</v>
      </c>
      <c r="C24" s="343">
        <v>0</v>
      </c>
      <c r="D24" s="343">
        <f t="shared" si="0"/>
        <v>500</v>
      </c>
      <c r="E24" s="343"/>
      <c r="F24" s="15">
        <v>500</v>
      </c>
      <c r="G24" s="15">
        <v>6222</v>
      </c>
      <c r="H24" s="343">
        <f t="shared" si="1"/>
        <v>6722</v>
      </c>
      <c r="I24" s="15"/>
      <c r="J24" s="448">
        <v>500</v>
      </c>
      <c r="K24" s="448">
        <v>12495</v>
      </c>
      <c r="L24" s="343">
        <f t="shared" si="2"/>
        <v>12995</v>
      </c>
    </row>
    <row r="25" spans="1:12" ht="18.9" customHeight="1">
      <c r="A25" s="347" t="s">
        <v>76</v>
      </c>
      <c r="B25" s="343">
        <v>363</v>
      </c>
      <c r="C25" s="343">
        <v>0</v>
      </c>
      <c r="D25" s="343">
        <f t="shared" si="0"/>
        <v>363</v>
      </c>
      <c r="E25" s="343"/>
      <c r="F25" s="15">
        <v>363</v>
      </c>
      <c r="G25" s="15">
        <v>6230.5</v>
      </c>
      <c r="H25" s="343">
        <f t="shared" si="1"/>
        <v>6593.5</v>
      </c>
      <c r="I25" s="15"/>
      <c r="J25" s="448">
        <v>363</v>
      </c>
      <c r="K25" s="448">
        <v>12503.5</v>
      </c>
      <c r="L25" s="343">
        <f t="shared" si="2"/>
        <v>12866.5</v>
      </c>
    </row>
    <row r="26" spans="1:12" ht="18.9" customHeight="1">
      <c r="A26" s="347" t="s">
        <v>79</v>
      </c>
      <c r="B26" s="343">
        <v>500</v>
      </c>
      <c r="C26" s="343">
        <v>0</v>
      </c>
      <c r="D26" s="343">
        <f t="shared" si="0"/>
        <v>500</v>
      </c>
      <c r="E26" s="343"/>
      <c r="F26" s="15">
        <v>500</v>
      </c>
      <c r="G26" s="15">
        <v>6222</v>
      </c>
      <c r="H26" s="343">
        <f t="shared" si="1"/>
        <v>6722</v>
      </c>
      <c r="I26" s="15"/>
      <c r="J26" s="448">
        <v>500</v>
      </c>
      <c r="K26" s="448">
        <v>12495</v>
      </c>
      <c r="L26" s="343">
        <f t="shared" si="2"/>
        <v>12995</v>
      </c>
    </row>
    <row r="27" spans="1:12" ht="18.9" customHeight="1">
      <c r="A27" s="347" t="s">
        <v>82</v>
      </c>
      <c r="B27" s="343">
        <v>500</v>
      </c>
      <c r="C27" s="343">
        <v>0</v>
      </c>
      <c r="D27" s="343">
        <f t="shared" si="0"/>
        <v>500</v>
      </c>
      <c r="E27" s="343"/>
      <c r="F27" s="15">
        <v>500</v>
      </c>
      <c r="G27" s="15">
        <v>6222</v>
      </c>
      <c r="H27" s="343">
        <f t="shared" si="1"/>
        <v>6722</v>
      </c>
      <c r="I27" s="15"/>
      <c r="J27" s="448">
        <v>500</v>
      </c>
      <c r="K27" s="448">
        <v>12495</v>
      </c>
      <c r="L27" s="343">
        <f t="shared" si="2"/>
        <v>12995</v>
      </c>
    </row>
    <row r="28" spans="1:12" ht="18.9" customHeight="1">
      <c r="A28" s="347" t="s">
        <v>85</v>
      </c>
      <c r="B28" s="343">
        <v>500</v>
      </c>
      <c r="C28" s="343">
        <v>0</v>
      </c>
      <c r="D28" s="343">
        <f t="shared" si="0"/>
        <v>500</v>
      </c>
      <c r="E28" s="343"/>
      <c r="F28" s="15">
        <v>500</v>
      </c>
      <c r="G28" s="15">
        <v>6222</v>
      </c>
      <c r="H28" s="343">
        <f t="shared" si="1"/>
        <v>6722</v>
      </c>
      <c r="I28" s="15"/>
      <c r="J28" s="448">
        <v>500</v>
      </c>
      <c r="K28" s="448">
        <v>12495</v>
      </c>
      <c r="L28" s="343">
        <f t="shared" si="2"/>
        <v>12995</v>
      </c>
    </row>
    <row r="29" spans="1:12" ht="18.9" customHeight="1">
      <c r="A29" s="347" t="s">
        <v>88</v>
      </c>
      <c r="B29" s="343">
        <v>373.965</v>
      </c>
      <c r="C29" s="343">
        <v>0</v>
      </c>
      <c r="D29" s="343">
        <f t="shared" si="0"/>
        <v>373.965</v>
      </c>
      <c r="E29" s="343"/>
      <c r="F29" s="15">
        <v>373.965</v>
      </c>
      <c r="G29" s="15">
        <v>6230.5</v>
      </c>
      <c r="H29" s="343">
        <f t="shared" si="1"/>
        <v>6604.465</v>
      </c>
      <c r="I29" s="15"/>
      <c r="J29" s="448">
        <v>373.965</v>
      </c>
      <c r="K29" s="448">
        <v>12503.5</v>
      </c>
      <c r="L29" s="343">
        <f t="shared" si="2"/>
        <v>12877.465</v>
      </c>
    </row>
    <row r="30" spans="1:12" ht="18.9" customHeight="1">
      <c r="A30" s="347" t="s">
        <v>64</v>
      </c>
      <c r="B30" s="343">
        <v>636.8</v>
      </c>
      <c r="C30" s="343">
        <v>0</v>
      </c>
      <c r="D30" s="343">
        <f t="shared" si="0"/>
        <v>636.8</v>
      </c>
      <c r="E30" s="343"/>
      <c r="F30" s="15">
        <v>636.8</v>
      </c>
      <c r="G30" s="15">
        <v>6213.5</v>
      </c>
      <c r="H30" s="343">
        <f t="shared" si="1"/>
        <v>6850.3</v>
      </c>
      <c r="I30" s="15"/>
      <c r="J30" s="448">
        <v>636.8</v>
      </c>
      <c r="K30" s="448">
        <v>12478</v>
      </c>
      <c r="L30" s="343">
        <f t="shared" si="2"/>
        <v>13114.8</v>
      </c>
    </row>
    <row r="31" spans="1:12" ht="18.9" customHeight="1">
      <c r="A31" s="347" t="s">
        <v>68</v>
      </c>
      <c r="B31" s="343">
        <v>656</v>
      </c>
      <c r="C31" s="343">
        <v>0</v>
      </c>
      <c r="D31" s="343">
        <f t="shared" si="0"/>
        <v>656</v>
      </c>
      <c r="E31" s="343"/>
      <c r="F31" s="15">
        <v>656</v>
      </c>
      <c r="G31" s="15">
        <v>6213.5</v>
      </c>
      <c r="H31" s="343">
        <f t="shared" si="1"/>
        <v>6869.5</v>
      </c>
      <c r="I31" s="15"/>
      <c r="J31" s="448">
        <v>656</v>
      </c>
      <c r="K31" s="448">
        <v>12478</v>
      </c>
      <c r="L31" s="343">
        <f t="shared" si="2"/>
        <v>13134</v>
      </c>
    </row>
    <row r="32" spans="1:12" ht="18.9" customHeight="1">
      <c r="A32" s="347" t="s">
        <v>71</v>
      </c>
      <c r="B32" s="343">
        <v>1000</v>
      </c>
      <c r="C32" s="343">
        <v>0</v>
      </c>
      <c r="D32" s="343">
        <f t="shared" si="0"/>
        <v>1000</v>
      </c>
      <c r="E32" s="343"/>
      <c r="F32" s="15">
        <v>1000</v>
      </c>
      <c r="G32" s="15">
        <v>6188</v>
      </c>
      <c r="H32" s="343">
        <f t="shared" si="1"/>
        <v>7188</v>
      </c>
      <c r="I32" s="15"/>
      <c r="J32" s="448">
        <v>1000</v>
      </c>
      <c r="K32" s="448">
        <v>12452.5</v>
      </c>
      <c r="L32" s="343">
        <f t="shared" si="2"/>
        <v>13452.5</v>
      </c>
    </row>
    <row r="33" spans="1:12" ht="18.9" customHeight="1">
      <c r="A33" s="347" t="s">
        <v>74</v>
      </c>
      <c r="B33" s="343">
        <v>2050</v>
      </c>
      <c r="C33" s="343">
        <v>0</v>
      </c>
      <c r="D33" s="343">
        <f t="shared" si="0"/>
        <v>2050</v>
      </c>
      <c r="E33" s="343"/>
      <c r="F33" s="15">
        <v>2050</v>
      </c>
      <c r="G33" s="15">
        <v>6103</v>
      </c>
      <c r="H33" s="343">
        <f t="shared" si="1"/>
        <v>8153</v>
      </c>
      <c r="I33" s="15"/>
      <c r="J33" s="448">
        <v>2050</v>
      </c>
      <c r="K33" s="448">
        <v>12367.5</v>
      </c>
      <c r="L33" s="343">
        <f t="shared" si="2"/>
        <v>14417.5</v>
      </c>
    </row>
    <row r="34" spans="1:12" ht="18.9" customHeight="1">
      <c r="A34" s="347" t="s">
        <v>77</v>
      </c>
      <c r="B34" s="343">
        <v>210</v>
      </c>
      <c r="C34" s="343">
        <v>0</v>
      </c>
      <c r="D34" s="343">
        <f t="shared" si="0"/>
        <v>210</v>
      </c>
      <c r="E34" s="343"/>
      <c r="F34" s="15">
        <v>210</v>
      </c>
      <c r="G34" s="15">
        <v>6247.5</v>
      </c>
      <c r="H34" s="343">
        <f t="shared" si="1"/>
        <v>6457.5</v>
      </c>
      <c r="I34" s="15"/>
      <c r="J34" s="448">
        <v>210</v>
      </c>
      <c r="K34" s="448">
        <v>12512</v>
      </c>
      <c r="L34" s="343">
        <f t="shared" si="2"/>
        <v>12722</v>
      </c>
    </row>
    <row r="35" spans="1:12" ht="18.9" customHeight="1">
      <c r="A35" s="347" t="s">
        <v>80</v>
      </c>
      <c r="B35" s="343">
        <v>300</v>
      </c>
      <c r="C35" s="343">
        <v>0</v>
      </c>
      <c r="D35" s="343">
        <f t="shared" si="0"/>
        <v>300</v>
      </c>
      <c r="E35" s="343"/>
      <c r="F35" s="15">
        <v>300</v>
      </c>
      <c r="G35" s="15">
        <v>6239</v>
      </c>
      <c r="H35" s="343">
        <f t="shared" si="1"/>
        <v>6539</v>
      </c>
      <c r="I35" s="15"/>
      <c r="J35" s="448">
        <v>300</v>
      </c>
      <c r="K35" s="448">
        <v>12503.5</v>
      </c>
      <c r="L35" s="343">
        <f t="shared" si="2"/>
        <v>12803.5</v>
      </c>
    </row>
    <row r="36" spans="1:12" ht="18.9" customHeight="1">
      <c r="A36" s="347" t="s">
        <v>192</v>
      </c>
      <c r="B36" s="343">
        <v>500</v>
      </c>
      <c r="C36" s="343">
        <v>0</v>
      </c>
      <c r="D36" s="343">
        <f t="shared" si="0"/>
        <v>500</v>
      </c>
      <c r="E36" s="343"/>
      <c r="F36" s="15">
        <v>500</v>
      </c>
      <c r="G36" s="15">
        <v>6222</v>
      </c>
      <c r="H36" s="343">
        <f t="shared" si="1"/>
        <v>6722</v>
      </c>
      <c r="I36" s="15"/>
      <c r="J36" s="448">
        <v>500</v>
      </c>
      <c r="K36" s="448">
        <v>12495</v>
      </c>
      <c r="L36" s="343">
        <f t="shared" si="2"/>
        <v>12995</v>
      </c>
    </row>
    <row r="37" spans="1:12" ht="18.9" customHeight="1">
      <c r="A37" s="347" t="s">
        <v>86</v>
      </c>
      <c r="B37" s="343">
        <v>975</v>
      </c>
      <c r="C37" s="343">
        <v>0</v>
      </c>
      <c r="D37" s="343">
        <f t="shared" si="0"/>
        <v>975</v>
      </c>
      <c r="E37" s="343"/>
      <c r="F37" s="15">
        <v>975</v>
      </c>
      <c r="G37" s="15">
        <v>6188</v>
      </c>
      <c r="H37" s="343">
        <f t="shared" si="1"/>
        <v>7163</v>
      </c>
      <c r="I37" s="15"/>
      <c r="J37" s="448">
        <v>975</v>
      </c>
      <c r="K37" s="448">
        <v>12452.5</v>
      </c>
      <c r="L37" s="343">
        <f t="shared" si="2"/>
        <v>13427.5</v>
      </c>
    </row>
    <row r="38" spans="1:12" ht="18.9" customHeight="1">
      <c r="A38" s="347" t="s">
        <v>89</v>
      </c>
      <c r="B38" s="343">
        <v>300</v>
      </c>
      <c r="C38" s="343">
        <v>0</v>
      </c>
      <c r="D38" s="343">
        <f t="shared" si="0"/>
        <v>300</v>
      </c>
      <c r="E38" s="343"/>
      <c r="F38" s="15">
        <v>300</v>
      </c>
      <c r="G38" s="15">
        <v>6239</v>
      </c>
      <c r="H38" s="343">
        <f t="shared" si="1"/>
        <v>6539</v>
      </c>
      <c r="I38" s="15"/>
      <c r="J38" s="448">
        <v>300</v>
      </c>
      <c r="K38" s="448">
        <v>12503.5</v>
      </c>
      <c r="L38" s="343">
        <f t="shared" si="2"/>
        <v>12803.5</v>
      </c>
    </row>
    <row r="39" spans="1:12" ht="18.9" customHeight="1">
      <c r="A39" s="347" t="s">
        <v>66</v>
      </c>
      <c r="B39" s="343">
        <v>820</v>
      </c>
      <c r="C39" s="343">
        <v>0</v>
      </c>
      <c r="D39" s="343">
        <f t="shared" si="0"/>
        <v>820</v>
      </c>
      <c r="E39" s="343"/>
      <c r="F39" s="15">
        <v>820</v>
      </c>
      <c r="G39" s="15">
        <v>6196.5</v>
      </c>
      <c r="H39" s="343">
        <f t="shared" si="1"/>
        <v>7016.5</v>
      </c>
      <c r="I39" s="15"/>
      <c r="J39" s="448">
        <v>820</v>
      </c>
      <c r="K39" s="448">
        <v>12469.5</v>
      </c>
      <c r="L39" s="343">
        <f t="shared" si="2"/>
        <v>13289.5</v>
      </c>
    </row>
    <row r="40" spans="1:12" ht="18.9" customHeight="1">
      <c r="A40" s="347" t="s">
        <v>69</v>
      </c>
      <c r="B40" s="343">
        <v>837</v>
      </c>
      <c r="C40" s="343">
        <v>0</v>
      </c>
      <c r="D40" s="343">
        <f t="shared" si="0"/>
        <v>837</v>
      </c>
      <c r="E40" s="343"/>
      <c r="F40" s="15">
        <v>837</v>
      </c>
      <c r="G40" s="15">
        <v>6196.5</v>
      </c>
      <c r="H40" s="343">
        <f t="shared" si="1"/>
        <v>7033.5</v>
      </c>
      <c r="I40" s="15"/>
      <c r="J40" s="448">
        <v>837</v>
      </c>
      <c r="K40" s="448">
        <v>12469.5</v>
      </c>
      <c r="L40" s="343">
        <f t="shared" si="2"/>
        <v>13306.5</v>
      </c>
    </row>
    <row r="41" spans="1:12" ht="18.9" customHeight="1">
      <c r="A41" s="347" t="s">
        <v>72</v>
      </c>
      <c r="B41" s="343">
        <v>975</v>
      </c>
      <c r="C41" s="343">
        <v>0</v>
      </c>
      <c r="D41" s="343">
        <f t="shared" si="0"/>
        <v>975</v>
      </c>
      <c r="E41" s="343"/>
      <c r="F41" s="15">
        <v>975</v>
      </c>
      <c r="G41" s="15">
        <v>6188</v>
      </c>
      <c r="H41" s="343">
        <f t="shared" si="1"/>
        <v>7163</v>
      </c>
      <c r="I41" s="15"/>
      <c r="J41" s="448">
        <v>975</v>
      </c>
      <c r="K41" s="448">
        <v>12452.5</v>
      </c>
      <c r="L41" s="343">
        <f t="shared" si="2"/>
        <v>13427.5</v>
      </c>
    </row>
    <row r="42" spans="1:12" ht="18.9" customHeight="1">
      <c r="A42" s="347" t="s">
        <v>75</v>
      </c>
      <c r="B42" s="343">
        <v>467</v>
      </c>
      <c r="C42" s="343">
        <v>0</v>
      </c>
      <c r="D42" s="343">
        <f t="shared" si="0"/>
        <v>467</v>
      </c>
      <c r="E42" s="343"/>
      <c r="F42" s="15">
        <v>467</v>
      </c>
      <c r="G42" s="15">
        <v>6230.5</v>
      </c>
      <c r="H42" s="343">
        <f t="shared" si="1"/>
        <v>6697.5</v>
      </c>
      <c r="I42" s="15"/>
      <c r="J42" s="448">
        <v>467</v>
      </c>
      <c r="K42" s="448">
        <v>12495</v>
      </c>
      <c r="L42" s="343">
        <f t="shared" si="2"/>
        <v>12962</v>
      </c>
    </row>
    <row r="43" spans="1:12" ht="18.9" customHeight="1">
      <c r="A43" s="347" t="s">
        <v>78</v>
      </c>
      <c r="B43" s="343">
        <v>400</v>
      </c>
      <c r="C43" s="343">
        <v>0</v>
      </c>
      <c r="D43" s="343">
        <f t="shared" si="0"/>
        <v>400</v>
      </c>
      <c r="E43" s="343"/>
      <c r="F43" s="15">
        <v>400</v>
      </c>
      <c r="G43" s="15">
        <v>6230.5</v>
      </c>
      <c r="H43" s="343">
        <f t="shared" si="1"/>
        <v>6630.5</v>
      </c>
      <c r="I43" s="15"/>
      <c r="J43" s="448">
        <v>400</v>
      </c>
      <c r="K43" s="448">
        <v>12495</v>
      </c>
      <c r="L43" s="343">
        <f t="shared" si="2"/>
        <v>12895</v>
      </c>
    </row>
    <row r="44" spans="1:12" ht="18.9" customHeight="1">
      <c r="A44" s="347" t="s">
        <v>81</v>
      </c>
      <c r="B44" s="343">
        <v>20</v>
      </c>
      <c r="C44" s="343">
        <v>0</v>
      </c>
      <c r="D44" s="343">
        <f t="shared" si="0"/>
        <v>20</v>
      </c>
      <c r="E44" s="343"/>
      <c r="F44" s="15">
        <v>20</v>
      </c>
      <c r="G44" s="15">
        <v>6264.5</v>
      </c>
      <c r="H44" s="343">
        <f t="shared" si="1"/>
        <v>6284.5</v>
      </c>
      <c r="I44" s="15"/>
      <c r="J44" s="448">
        <v>20</v>
      </c>
      <c r="K44" s="448">
        <v>12529</v>
      </c>
      <c r="L44" s="343">
        <f t="shared" si="2"/>
        <v>12549</v>
      </c>
    </row>
    <row r="45" spans="1:12" ht="18.9" customHeight="1">
      <c r="A45" s="347" t="s">
        <v>84</v>
      </c>
      <c r="B45" s="343">
        <v>1336.8</v>
      </c>
      <c r="C45" s="343">
        <v>0</v>
      </c>
      <c r="D45" s="343">
        <f t="shared" si="0"/>
        <v>1336.8</v>
      </c>
      <c r="E45" s="343"/>
      <c r="F45" s="15">
        <v>1336.8</v>
      </c>
      <c r="G45" s="15">
        <v>6162.5</v>
      </c>
      <c r="H45" s="343">
        <f t="shared" si="1"/>
        <v>7499.3</v>
      </c>
      <c r="I45" s="15"/>
      <c r="J45" s="448">
        <v>1336.8</v>
      </c>
      <c r="K45" s="448">
        <v>12427</v>
      </c>
      <c r="L45" s="343">
        <f t="shared" si="2"/>
        <v>13763.8</v>
      </c>
    </row>
    <row r="46" spans="1:12" ht="18.9" customHeight="1">
      <c r="A46" s="347" t="s">
        <v>87</v>
      </c>
      <c r="B46" s="343">
        <v>630</v>
      </c>
      <c r="C46" s="343">
        <v>0</v>
      </c>
      <c r="D46" s="343">
        <f t="shared" si="0"/>
        <v>630</v>
      </c>
      <c r="E46" s="343"/>
      <c r="F46" s="15">
        <v>630</v>
      </c>
      <c r="G46" s="15">
        <v>6213.5</v>
      </c>
      <c r="H46" s="343">
        <f t="shared" si="1"/>
        <v>6843.5</v>
      </c>
      <c r="I46" s="15"/>
      <c r="J46" s="448">
        <v>630</v>
      </c>
      <c r="K46" s="448">
        <v>12478</v>
      </c>
      <c r="L46" s="343">
        <f t="shared" si="2"/>
        <v>13108</v>
      </c>
    </row>
    <row r="47" spans="1:12" ht="18.9" customHeight="1">
      <c r="A47" s="331"/>
      <c r="B47" s="331"/>
      <c r="C47" s="331"/>
      <c r="D47" s="332"/>
      <c r="E47" s="332"/>
      <c r="F47" s="333"/>
      <c r="G47" s="332"/>
      <c r="H47" s="332"/>
      <c r="I47" s="332"/>
      <c r="J47" s="332"/>
      <c r="K47" s="332"/>
      <c r="L47" s="332"/>
    </row>
    <row r="48" spans="1:12" ht="18.9" customHeight="1">
      <c r="A48" s="334" t="s">
        <v>285</v>
      </c>
      <c r="B48" s="335"/>
      <c r="C48" s="335"/>
      <c r="D48" s="332"/>
      <c r="E48" s="332"/>
      <c r="F48" s="333"/>
      <c r="G48" s="332"/>
      <c r="H48" s="332"/>
      <c r="I48" s="332"/>
      <c r="J48" s="332"/>
      <c r="K48" s="332"/>
      <c r="L48" s="332"/>
    </row>
    <row r="49" spans="1:12" ht="18.9" customHeight="1">
      <c r="A49" s="336" t="s">
        <v>286</v>
      </c>
      <c r="B49" s="337"/>
      <c r="C49" s="337"/>
      <c r="D49" s="338"/>
      <c r="E49" s="338"/>
      <c r="F49" s="338"/>
      <c r="G49" s="338"/>
      <c r="H49" s="338"/>
      <c r="I49" s="338"/>
      <c r="J49" s="338"/>
      <c r="K49" s="338"/>
      <c r="L49" s="338"/>
    </row>
    <row r="50" spans="1:12" ht="18.9" customHeight="1">
      <c r="A50" s="326"/>
      <c r="B50" s="337"/>
      <c r="C50" s="337"/>
      <c r="D50" s="338"/>
      <c r="E50" s="338"/>
      <c r="F50" s="338"/>
      <c r="G50" s="338"/>
      <c r="H50" s="338"/>
      <c r="I50" s="338"/>
      <c r="J50" s="338"/>
      <c r="K50" s="338"/>
      <c r="L50" s="338"/>
    </row>
    <row r="51" spans="1:12" ht="18.9" customHeight="1">
      <c r="A51" s="360" t="s">
        <v>289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</row>
    <row r="52" spans="1:12" ht="18.9" customHeight="1">
      <c r="A52" s="360" t="s">
        <v>290</v>
      </c>
      <c r="B52" s="339"/>
      <c r="C52" s="339"/>
      <c r="D52" s="327"/>
      <c r="E52" s="327"/>
      <c r="F52" s="327"/>
      <c r="G52" s="327"/>
      <c r="H52" s="327"/>
      <c r="I52" s="327"/>
      <c r="J52" s="327"/>
      <c r="K52" s="327"/>
      <c r="L52" s="327"/>
    </row>
    <row r="53" spans="2:12" ht="18.9" customHeight="1">
      <c r="B53" s="339"/>
      <c r="C53" s="339"/>
      <c r="D53" s="327"/>
      <c r="E53" s="327"/>
      <c r="F53" s="327"/>
      <c r="G53" s="327"/>
      <c r="H53" s="327"/>
      <c r="I53" s="327"/>
      <c r="J53" s="327"/>
      <c r="K53" s="327"/>
      <c r="L53" s="327"/>
    </row>
    <row r="54" spans="1:12" ht="18.9" customHeight="1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</row>
    <row r="55" ht="18.9" customHeight="1"/>
    <row r="56" spans="1:12" ht="18.9" customHeight="1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</row>
    <row r="57" spans="1:12" ht="18.9" customHeight="1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</row>
    <row r="58" spans="1:12" ht="18.9" customHeight="1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</row>
    <row r="59" spans="1:12" ht="12.75">
      <c r="A59" s="32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</row>
    <row r="60" spans="1:12" ht="12.75">
      <c r="A60" s="32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</row>
    <row r="61" spans="1:12" ht="12.75">
      <c r="A61" s="327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</row>
    <row r="62" spans="1:12" ht="12.75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</row>
    <row r="63" spans="1:12" ht="12.75">
      <c r="A63" s="327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</row>
    <row r="64" spans="1:12" ht="12.75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</row>
    <row r="65" spans="1:12" ht="12.75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</row>
    <row r="66" spans="1:12" ht="12.75">
      <c r="A66" s="327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</row>
    <row r="67" spans="1:12" ht="12.75">
      <c r="A67" s="327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</row>
    <row r="68" spans="1:12" ht="12.75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</row>
    <row r="69" spans="1:12" ht="12.75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</row>
  </sheetData>
  <mergeCells count="9">
    <mergeCell ref="B16:L16"/>
    <mergeCell ref="A8:F8"/>
    <mergeCell ref="G8:L8"/>
    <mergeCell ref="A11:F11"/>
    <mergeCell ref="G11:L11"/>
    <mergeCell ref="B14:D14"/>
    <mergeCell ref="F14:H14"/>
    <mergeCell ref="J14:L14"/>
    <mergeCell ref="B13:L13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1" r:id="rId1"/>
  <headerFooter alignWithMargins="0">
    <oddHeader>&amp;C&amp;"Helvetica,Fett"&amp;12 2013</oddHeader>
    <oddFooter>&amp;L64&amp;C&amp;"Helvetica,Standard" Eidg. Steuerverwaltung  -  Administration fédérale des contributions  -  Amministrazione federale delle contribuzioni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W123"/>
  <sheetViews>
    <sheetView zoomScale="75" zoomScaleNormal="75" workbookViewId="0" topLeftCell="A1"/>
  </sheetViews>
  <sheetFormatPr defaultColWidth="10.28125" defaultRowHeight="12.75"/>
  <cols>
    <col min="1" max="1" width="27.7109375" style="363" customWidth="1"/>
    <col min="2" max="12" width="11.57421875" style="363" customWidth="1"/>
    <col min="13" max="21" width="12.7109375" style="363" customWidth="1"/>
    <col min="22" max="22" width="19.7109375" style="363" customWidth="1"/>
    <col min="23" max="23" width="25.7109375" style="363" customWidth="1"/>
    <col min="24" max="235" width="12.7109375" style="363" customWidth="1"/>
    <col min="236" max="16384" width="10.28125" style="363" customWidth="1"/>
  </cols>
  <sheetData>
    <row r="1" spans="1:9" ht="18.9" customHeight="1">
      <c r="A1" s="361" t="s">
        <v>356</v>
      </c>
      <c r="B1" s="361"/>
      <c r="C1" s="361"/>
      <c r="D1" s="361"/>
      <c r="E1" s="361"/>
      <c r="G1" s="361"/>
      <c r="H1" s="362"/>
      <c r="I1" s="362"/>
    </row>
    <row r="2" spans="1:9" ht="18.9" customHeight="1">
      <c r="A2" s="434" t="s">
        <v>357</v>
      </c>
      <c r="B2" s="361"/>
      <c r="C2" s="361"/>
      <c r="D2" s="361"/>
      <c r="E2" s="361"/>
      <c r="F2" s="361"/>
      <c r="G2" s="361"/>
      <c r="H2" s="362"/>
      <c r="I2" s="362"/>
    </row>
    <row r="3" spans="1:9" ht="18.9" customHeight="1" thickBot="1">
      <c r="A3" s="361"/>
      <c r="B3" s="362"/>
      <c r="C3" s="362"/>
      <c r="D3" s="362"/>
      <c r="E3" s="362"/>
      <c r="F3" s="362"/>
      <c r="G3" s="362"/>
      <c r="H3" s="362"/>
      <c r="I3" s="362"/>
    </row>
    <row r="4" spans="1:23" ht="18" thickBot="1">
      <c r="A4" s="517">
        <f>W4</f>
        <v>33</v>
      </c>
      <c r="B4" s="375" t="s">
        <v>51</v>
      </c>
      <c r="C4" s="376"/>
      <c r="D4" s="376"/>
      <c r="E4" s="376"/>
      <c r="F4" s="376"/>
      <c r="G4" s="376"/>
      <c r="H4" s="376"/>
      <c r="I4" s="376"/>
      <c r="J4" s="376"/>
      <c r="K4" s="376"/>
      <c r="L4" s="377"/>
      <c r="M4" s="713" t="s">
        <v>57</v>
      </c>
      <c r="N4" s="714"/>
      <c r="O4" s="714"/>
      <c r="P4" s="714"/>
      <c r="Q4" s="714"/>
      <c r="R4" s="714"/>
      <c r="S4" s="714"/>
      <c r="T4" s="714"/>
      <c r="U4" s="715"/>
      <c r="V4" s="383" t="s">
        <v>318</v>
      </c>
      <c r="W4" s="490">
        <v>33</v>
      </c>
    </row>
    <row r="5" spans="1:23" ht="18.9" customHeight="1">
      <c r="A5" s="364"/>
      <c r="B5" s="707" t="s">
        <v>52</v>
      </c>
      <c r="C5" s="708"/>
      <c r="D5" s="708"/>
      <c r="E5" s="708"/>
      <c r="F5" s="708"/>
      <c r="G5" s="708"/>
      <c r="H5" s="708"/>
      <c r="I5" s="708"/>
      <c r="J5" s="708"/>
      <c r="K5" s="708"/>
      <c r="L5" s="709"/>
      <c r="M5" s="716" t="s">
        <v>58</v>
      </c>
      <c r="N5" s="717"/>
      <c r="O5" s="717"/>
      <c r="P5" s="717"/>
      <c r="Q5" s="717"/>
      <c r="R5" s="717"/>
      <c r="S5" s="717"/>
      <c r="T5" s="717"/>
      <c r="U5" s="717"/>
      <c r="V5" s="718"/>
      <c r="W5" s="385"/>
    </row>
    <row r="6" spans="2:23" ht="18.9" customHeight="1">
      <c r="B6" s="378">
        <v>400</v>
      </c>
      <c r="C6" s="378">
        <v>600</v>
      </c>
      <c r="D6" s="378">
        <v>800</v>
      </c>
      <c r="E6" s="378">
        <v>1000</v>
      </c>
      <c r="F6" s="378">
        <v>1200</v>
      </c>
      <c r="G6" s="378">
        <v>1400</v>
      </c>
      <c r="H6" s="378">
        <v>1600</v>
      </c>
      <c r="I6" s="378">
        <v>1800</v>
      </c>
      <c r="J6" s="378">
        <v>2000</v>
      </c>
      <c r="K6" s="378">
        <v>2200</v>
      </c>
      <c r="L6" s="378">
        <v>2400</v>
      </c>
      <c r="M6" s="378">
        <v>2600</v>
      </c>
      <c r="N6" s="378">
        <v>2800</v>
      </c>
      <c r="O6" s="378">
        <v>3000</v>
      </c>
      <c r="P6" s="378">
        <v>3500</v>
      </c>
      <c r="Q6" s="378">
        <v>4000</v>
      </c>
      <c r="R6" s="378">
        <v>4500</v>
      </c>
      <c r="S6" s="378">
        <v>5000</v>
      </c>
      <c r="T6" s="378">
        <v>5500</v>
      </c>
      <c r="U6" s="378">
        <v>6000</v>
      </c>
      <c r="V6" s="378">
        <v>50</v>
      </c>
      <c r="W6" s="386"/>
    </row>
    <row r="7" spans="1:23" ht="18.9" customHeight="1">
      <c r="A7" s="365"/>
      <c r="B7" s="707" t="s">
        <v>53</v>
      </c>
      <c r="C7" s="708"/>
      <c r="D7" s="708"/>
      <c r="E7" s="708"/>
      <c r="F7" s="708"/>
      <c r="G7" s="708"/>
      <c r="H7" s="708"/>
      <c r="I7" s="708"/>
      <c r="J7" s="708"/>
      <c r="K7" s="708"/>
      <c r="L7" s="709"/>
      <c r="M7" s="707" t="s">
        <v>59</v>
      </c>
      <c r="N7" s="708"/>
      <c r="O7" s="708"/>
      <c r="P7" s="708"/>
      <c r="Q7" s="708"/>
      <c r="R7" s="708"/>
      <c r="S7" s="708"/>
      <c r="T7" s="708"/>
      <c r="U7" s="708"/>
      <c r="V7" s="709"/>
      <c r="W7" s="385"/>
    </row>
    <row r="8" spans="1:23" ht="18.9" customHeight="1">
      <c r="A8" s="366"/>
      <c r="B8" s="379">
        <v>2.04</v>
      </c>
      <c r="C8" s="379">
        <v>3.06</v>
      </c>
      <c r="D8" s="379">
        <v>4.08</v>
      </c>
      <c r="E8" s="379">
        <v>5.1</v>
      </c>
      <c r="F8" s="379">
        <v>6.12</v>
      </c>
      <c r="G8" s="379">
        <v>7.13</v>
      </c>
      <c r="H8" s="379">
        <v>8.15</v>
      </c>
      <c r="I8" s="379">
        <v>9.17</v>
      </c>
      <c r="J8" s="379">
        <v>10.19</v>
      </c>
      <c r="K8" s="379">
        <v>11.21</v>
      </c>
      <c r="L8" s="379">
        <v>12.23</v>
      </c>
      <c r="M8" s="379">
        <v>13.25</v>
      </c>
      <c r="N8" s="379">
        <v>14.26</v>
      </c>
      <c r="O8" s="379">
        <v>15.28</v>
      </c>
      <c r="P8" s="379">
        <v>17.83</v>
      </c>
      <c r="Q8" s="379">
        <v>20.38</v>
      </c>
      <c r="R8" s="379">
        <v>22.92</v>
      </c>
      <c r="S8" s="379">
        <v>25.47</v>
      </c>
      <c r="T8" s="379">
        <v>28.02</v>
      </c>
      <c r="U8" s="379">
        <v>30.56</v>
      </c>
      <c r="V8" s="379">
        <v>0.25</v>
      </c>
      <c r="W8" s="387"/>
    </row>
    <row r="9" spans="1:23" ht="18.9" customHeight="1">
      <c r="A9" s="366"/>
      <c r="B9" s="710" t="s">
        <v>54</v>
      </c>
      <c r="C9" s="711"/>
      <c r="D9" s="711"/>
      <c r="E9" s="711"/>
      <c r="F9" s="711"/>
      <c r="G9" s="711"/>
      <c r="H9" s="711"/>
      <c r="I9" s="711"/>
      <c r="J9" s="711"/>
      <c r="K9" s="711"/>
      <c r="L9" s="712"/>
      <c r="M9" s="710" t="s">
        <v>60</v>
      </c>
      <c r="N9" s="711"/>
      <c r="O9" s="711"/>
      <c r="P9" s="711"/>
      <c r="Q9" s="711"/>
      <c r="R9" s="711"/>
      <c r="S9" s="711"/>
      <c r="T9" s="711"/>
      <c r="U9" s="711"/>
      <c r="V9" s="712"/>
      <c r="W9" s="387"/>
    </row>
    <row r="10" spans="1:23" ht="18.9" customHeight="1">
      <c r="A10" s="366"/>
      <c r="B10" s="379">
        <v>10.69</v>
      </c>
      <c r="C10" s="379">
        <v>23.36</v>
      </c>
      <c r="D10" s="379">
        <v>35.63</v>
      </c>
      <c r="E10" s="379">
        <v>47.52</v>
      </c>
      <c r="F10" s="379">
        <v>59.02</v>
      </c>
      <c r="G10" s="379">
        <v>70.13</v>
      </c>
      <c r="H10" s="379">
        <v>80.86</v>
      </c>
      <c r="I10" s="379">
        <v>91.19</v>
      </c>
      <c r="J10" s="379">
        <v>101.13</v>
      </c>
      <c r="K10" s="379">
        <v>110.69</v>
      </c>
      <c r="L10" s="379">
        <v>119.85</v>
      </c>
      <c r="M10" s="379">
        <v>128.63</v>
      </c>
      <c r="N10" s="379">
        <v>137.01</v>
      </c>
      <c r="O10" s="379">
        <v>145.01</v>
      </c>
      <c r="P10" s="379">
        <v>163.3</v>
      </c>
      <c r="Q10" s="379">
        <v>179.16</v>
      </c>
      <c r="R10" s="379">
        <v>192.59</v>
      </c>
      <c r="S10" s="379">
        <v>203.59</v>
      </c>
      <c r="T10" s="379">
        <v>212.15</v>
      </c>
      <c r="U10" s="379">
        <v>218.28</v>
      </c>
      <c r="V10" s="379">
        <v>2</v>
      </c>
      <c r="W10" s="387"/>
    </row>
    <row r="11" spans="1:23" ht="18.9" customHeight="1">
      <c r="A11" s="366"/>
      <c r="B11" s="707" t="s">
        <v>55</v>
      </c>
      <c r="C11" s="708"/>
      <c r="D11" s="708"/>
      <c r="E11" s="708"/>
      <c r="F11" s="708"/>
      <c r="G11" s="708"/>
      <c r="H11" s="708"/>
      <c r="I11" s="708"/>
      <c r="J11" s="708"/>
      <c r="K11" s="708"/>
      <c r="L11" s="709"/>
      <c r="M11" s="707" t="s">
        <v>61</v>
      </c>
      <c r="N11" s="708"/>
      <c r="O11" s="708"/>
      <c r="P11" s="708"/>
      <c r="Q11" s="708"/>
      <c r="R11" s="708"/>
      <c r="S11" s="708"/>
      <c r="T11" s="708"/>
      <c r="U11" s="708"/>
      <c r="V11" s="709"/>
      <c r="W11" s="387"/>
    </row>
    <row r="12" spans="1:23" ht="18.9" customHeight="1">
      <c r="A12" s="366"/>
      <c r="B12" s="380">
        <v>588</v>
      </c>
      <c r="C12" s="380">
        <v>854</v>
      </c>
      <c r="D12" s="380">
        <v>1042</v>
      </c>
      <c r="E12" s="380">
        <v>1188</v>
      </c>
      <c r="F12" s="380">
        <v>1307</v>
      </c>
      <c r="G12" s="380">
        <v>1408</v>
      </c>
      <c r="H12" s="380">
        <v>1495</v>
      </c>
      <c r="I12" s="380">
        <v>1572</v>
      </c>
      <c r="J12" s="380">
        <v>1641</v>
      </c>
      <c r="K12" s="380">
        <v>1703</v>
      </c>
      <c r="L12" s="380">
        <v>1760</v>
      </c>
      <c r="M12" s="382">
        <v>1813</v>
      </c>
      <c r="N12" s="382">
        <v>1861</v>
      </c>
      <c r="O12" s="382">
        <v>1906</v>
      </c>
      <c r="P12" s="382">
        <v>2007</v>
      </c>
      <c r="Q12" s="382">
        <v>2094</v>
      </c>
      <c r="R12" s="382">
        <v>2171</v>
      </c>
      <c r="S12" s="382">
        <v>2240</v>
      </c>
      <c r="T12" s="382">
        <v>2303</v>
      </c>
      <c r="U12" s="382">
        <v>2359</v>
      </c>
      <c r="V12" s="382">
        <v>145</v>
      </c>
      <c r="W12" s="387"/>
    </row>
    <row r="13" spans="1:23" ht="18.9" customHeight="1">
      <c r="A13" s="365" t="s">
        <v>340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85" t="s">
        <v>333</v>
      </c>
    </row>
    <row r="14" spans="1:23" ht="18.9" customHeight="1">
      <c r="A14" s="366"/>
      <c r="B14" s="707" t="s">
        <v>56</v>
      </c>
      <c r="C14" s="708"/>
      <c r="D14" s="708"/>
      <c r="E14" s="708"/>
      <c r="F14" s="708"/>
      <c r="G14" s="708"/>
      <c r="H14" s="708"/>
      <c r="I14" s="708"/>
      <c r="J14" s="708"/>
      <c r="K14" s="708"/>
      <c r="L14" s="709"/>
      <c r="M14" s="707" t="s">
        <v>296</v>
      </c>
      <c r="N14" s="708"/>
      <c r="O14" s="708"/>
      <c r="P14" s="708"/>
      <c r="Q14" s="708"/>
      <c r="R14" s="708"/>
      <c r="S14" s="708"/>
      <c r="T14" s="708"/>
      <c r="U14" s="708"/>
      <c r="V14" s="709"/>
      <c r="W14" s="385"/>
    </row>
    <row r="15" spans="1:23" ht="18.9" customHeight="1">
      <c r="A15" s="368" t="s">
        <v>169</v>
      </c>
      <c r="B15" s="449">
        <v>200</v>
      </c>
      <c r="C15" s="449">
        <v>200</v>
      </c>
      <c r="D15" s="449">
        <v>200</v>
      </c>
      <c r="E15" s="449">
        <v>232.5</v>
      </c>
      <c r="F15" s="449">
        <v>265</v>
      </c>
      <c r="G15" s="449">
        <v>297.5</v>
      </c>
      <c r="H15" s="449">
        <v>330</v>
      </c>
      <c r="I15" s="449">
        <v>362.5</v>
      </c>
      <c r="J15" s="449">
        <v>395</v>
      </c>
      <c r="K15" s="449">
        <v>427.5</v>
      </c>
      <c r="L15" s="449">
        <v>460</v>
      </c>
      <c r="M15" s="449">
        <v>492.5</v>
      </c>
      <c r="N15" s="449">
        <v>525</v>
      </c>
      <c r="O15" s="449">
        <v>557.5</v>
      </c>
      <c r="P15" s="449">
        <v>638.75</v>
      </c>
      <c r="Q15" s="449">
        <v>720</v>
      </c>
      <c r="R15" s="449">
        <v>801.25</v>
      </c>
      <c r="S15" s="449">
        <v>882.5</v>
      </c>
      <c r="T15" s="449">
        <v>963.75</v>
      </c>
      <c r="U15" s="449">
        <v>1045</v>
      </c>
      <c r="V15" s="449">
        <v>22.5</v>
      </c>
      <c r="W15" s="490" t="s">
        <v>409</v>
      </c>
    </row>
    <row r="16" spans="1:23" ht="18.9" customHeight="1">
      <c r="A16" s="368" t="s">
        <v>67</v>
      </c>
      <c r="B16" s="449">
        <v>141.22027531406877</v>
      </c>
      <c r="C16" s="449">
        <v>204.8620786827264</v>
      </c>
      <c r="D16" s="449">
        <v>248.6143248262917</v>
      </c>
      <c r="E16" s="449">
        <v>278.73549098657116</v>
      </c>
      <c r="F16" s="449">
        <v>303.34627572333727</v>
      </c>
      <c r="G16" s="449">
        <v>324.1543977302276</v>
      </c>
      <c r="H16" s="449">
        <v>342.17921288248425</v>
      </c>
      <c r="I16" s="449">
        <v>358.0782266203827</v>
      </c>
      <c r="J16" s="449">
        <v>372.3003790427637</v>
      </c>
      <c r="K16" s="449">
        <v>385.1658808497584</v>
      </c>
      <c r="L16" s="449">
        <v>396.91116377952983</v>
      </c>
      <c r="M16" s="449">
        <v>407.7157767004667</v>
      </c>
      <c r="N16" s="449">
        <v>417.7192857864201</v>
      </c>
      <c r="O16" s="449">
        <v>427.0323299398091</v>
      </c>
      <c r="P16" s="449">
        <v>447.63878867416145</v>
      </c>
      <c r="Q16" s="449">
        <v>463.14012970510237</v>
      </c>
      <c r="R16" s="449">
        <v>476.813281519695</v>
      </c>
      <c r="S16" s="449">
        <v>489.04433260294275</v>
      </c>
      <c r="T16" s="449">
        <v>500.108664156958</v>
      </c>
      <c r="U16" s="449">
        <v>510.2096074765614</v>
      </c>
      <c r="V16" s="449">
        <v>34.8</v>
      </c>
      <c r="W16" s="490" t="s">
        <v>410</v>
      </c>
    </row>
    <row r="17" spans="1:23" ht="18.9" customHeight="1">
      <c r="A17" s="368" t="s">
        <v>70</v>
      </c>
      <c r="B17" s="449">
        <v>206</v>
      </c>
      <c r="C17" s="449">
        <v>222</v>
      </c>
      <c r="D17" s="449">
        <v>239</v>
      </c>
      <c r="E17" s="449">
        <v>276</v>
      </c>
      <c r="F17" s="449">
        <v>293</v>
      </c>
      <c r="G17" s="449">
        <v>309</v>
      </c>
      <c r="H17" s="449">
        <v>353</v>
      </c>
      <c r="I17" s="449">
        <v>370</v>
      </c>
      <c r="J17" s="449">
        <v>389</v>
      </c>
      <c r="K17" s="449">
        <v>417</v>
      </c>
      <c r="L17" s="449">
        <v>444</v>
      </c>
      <c r="M17" s="449">
        <v>473</v>
      </c>
      <c r="N17" s="449">
        <v>501</v>
      </c>
      <c r="O17" s="449">
        <v>528</v>
      </c>
      <c r="P17" s="449">
        <v>686</v>
      </c>
      <c r="Q17" s="449">
        <v>764</v>
      </c>
      <c r="R17" s="449">
        <v>884</v>
      </c>
      <c r="S17" s="449">
        <v>983</v>
      </c>
      <c r="T17" s="449">
        <v>1131</v>
      </c>
      <c r="U17" s="449">
        <v>1280</v>
      </c>
      <c r="V17" s="449">
        <v>60</v>
      </c>
      <c r="W17" s="490" t="s">
        <v>411</v>
      </c>
    </row>
    <row r="18" spans="1:23" ht="18.9" customHeight="1">
      <c r="A18" s="368" t="s">
        <v>341</v>
      </c>
      <c r="B18" s="449">
        <v>106.2</v>
      </c>
      <c r="C18" s="449">
        <v>154.8</v>
      </c>
      <c r="D18" s="449">
        <v>189</v>
      </c>
      <c r="E18" s="449">
        <v>214.20000000000002</v>
      </c>
      <c r="F18" s="449">
        <v>235.8</v>
      </c>
      <c r="G18" s="449">
        <v>253.8</v>
      </c>
      <c r="H18" s="449">
        <v>270</v>
      </c>
      <c r="I18" s="449">
        <v>316</v>
      </c>
      <c r="J18" s="449">
        <v>330</v>
      </c>
      <c r="K18" s="449">
        <v>342</v>
      </c>
      <c r="L18" s="449">
        <v>354</v>
      </c>
      <c r="M18" s="449">
        <v>364</v>
      </c>
      <c r="N18" s="449">
        <v>374</v>
      </c>
      <c r="O18" s="449">
        <v>382</v>
      </c>
      <c r="P18" s="449">
        <v>442.20000000000005</v>
      </c>
      <c r="Q18" s="449">
        <v>462.00000000000006</v>
      </c>
      <c r="R18" s="449">
        <v>479.6</v>
      </c>
      <c r="S18" s="449">
        <v>495.00000000000006</v>
      </c>
      <c r="T18" s="449">
        <v>508.20000000000005</v>
      </c>
      <c r="U18" s="449">
        <v>519.2</v>
      </c>
      <c r="V18" s="449">
        <v>40</v>
      </c>
      <c r="W18" s="490" t="s">
        <v>341</v>
      </c>
    </row>
    <row r="19" spans="1:23" ht="18.9" customHeight="1">
      <c r="A19" s="368" t="s">
        <v>76</v>
      </c>
      <c r="B19" s="449">
        <v>160</v>
      </c>
      <c r="C19" s="449">
        <v>160</v>
      </c>
      <c r="D19" s="449">
        <v>167.30917643692158</v>
      </c>
      <c r="E19" s="449">
        <v>215.38048790470526</v>
      </c>
      <c r="F19" s="449">
        <v>260.5149917562163</v>
      </c>
      <c r="G19" s="449">
        <v>303.1334063652031</v>
      </c>
      <c r="H19" s="449">
        <v>343.5026884286598</v>
      </c>
      <c r="I19" s="449">
        <v>381.80739307548623</v>
      </c>
      <c r="J19" s="449">
        <v>418.18274566432154</v>
      </c>
      <c r="K19" s="449">
        <v>452.7320700148045</v>
      </c>
      <c r="L19" s="449">
        <v>485.53684505577866</v>
      </c>
      <c r="M19" s="449">
        <v>516.6629149933968</v>
      </c>
      <c r="N19" s="449">
        <v>546.1645317813255</v>
      </c>
      <c r="O19" s="449">
        <v>574.0870999181725</v>
      </c>
      <c r="P19" s="449">
        <v>637.2244162981345</v>
      </c>
      <c r="Q19" s="449">
        <v>691.1879481556599</v>
      </c>
      <c r="R19" s="449">
        <v>736.3098868917093</v>
      </c>
      <c r="S19" s="449">
        <v>772.8315337385593</v>
      </c>
      <c r="T19" s="449">
        <v>800.9296869011534</v>
      </c>
      <c r="U19" s="449">
        <v>820.732410207728</v>
      </c>
      <c r="V19" s="449">
        <v>33</v>
      </c>
      <c r="W19" s="490" t="s">
        <v>76</v>
      </c>
    </row>
    <row r="20" spans="1:23" ht="18.9" customHeight="1">
      <c r="A20" s="368" t="s">
        <v>342</v>
      </c>
      <c r="B20" s="449">
        <v>200</v>
      </c>
      <c r="C20" s="449">
        <v>200</v>
      </c>
      <c r="D20" s="449">
        <v>200</v>
      </c>
      <c r="E20" s="449">
        <v>228</v>
      </c>
      <c r="F20" s="449">
        <v>256</v>
      </c>
      <c r="G20" s="449">
        <v>284</v>
      </c>
      <c r="H20" s="449">
        <v>312</v>
      </c>
      <c r="I20" s="449">
        <v>340</v>
      </c>
      <c r="J20" s="449">
        <v>368</v>
      </c>
      <c r="K20" s="449">
        <v>396</v>
      </c>
      <c r="L20" s="449">
        <v>424</v>
      </c>
      <c r="M20" s="449">
        <v>452</v>
      </c>
      <c r="N20" s="449">
        <v>480</v>
      </c>
      <c r="O20" s="449">
        <v>508</v>
      </c>
      <c r="P20" s="449">
        <v>578</v>
      </c>
      <c r="Q20" s="449">
        <v>648</v>
      </c>
      <c r="R20" s="449">
        <v>718</v>
      </c>
      <c r="S20" s="449">
        <v>788</v>
      </c>
      <c r="T20" s="449">
        <v>858</v>
      </c>
      <c r="U20" s="449">
        <v>928</v>
      </c>
      <c r="V20" s="449">
        <v>37</v>
      </c>
      <c r="W20" s="490" t="s">
        <v>412</v>
      </c>
    </row>
    <row r="21" spans="1:23" ht="18.9" customHeight="1">
      <c r="A21" s="368" t="s">
        <v>343</v>
      </c>
      <c r="B21" s="449">
        <v>160</v>
      </c>
      <c r="C21" s="449">
        <v>160</v>
      </c>
      <c r="D21" s="449">
        <v>160</v>
      </c>
      <c r="E21" s="449">
        <v>190</v>
      </c>
      <c r="F21" s="449">
        <v>220</v>
      </c>
      <c r="G21" s="449">
        <v>250</v>
      </c>
      <c r="H21" s="449">
        <v>280</v>
      </c>
      <c r="I21" s="449">
        <v>310</v>
      </c>
      <c r="J21" s="449">
        <v>340</v>
      </c>
      <c r="K21" s="449">
        <v>370</v>
      </c>
      <c r="L21" s="449">
        <v>400</v>
      </c>
      <c r="M21" s="449">
        <v>433</v>
      </c>
      <c r="N21" s="449">
        <v>469</v>
      </c>
      <c r="O21" s="449">
        <v>505</v>
      </c>
      <c r="P21" s="449">
        <v>595</v>
      </c>
      <c r="Q21" s="449">
        <v>685</v>
      </c>
      <c r="R21" s="449">
        <v>790</v>
      </c>
      <c r="S21" s="449">
        <v>895</v>
      </c>
      <c r="T21" s="449">
        <v>1000</v>
      </c>
      <c r="U21" s="449">
        <v>1105</v>
      </c>
      <c r="V21" s="449">
        <v>40</v>
      </c>
      <c r="W21" s="490" t="s">
        <v>413</v>
      </c>
    </row>
    <row r="22" spans="1:23" ht="18.9" customHeight="1">
      <c r="A22" s="368" t="s">
        <v>85</v>
      </c>
      <c r="B22" s="449">
        <v>220</v>
      </c>
      <c r="C22" s="449">
        <v>220</v>
      </c>
      <c r="D22" s="449">
        <v>220</v>
      </c>
      <c r="E22" s="449">
        <v>237</v>
      </c>
      <c r="F22" s="449">
        <v>271</v>
      </c>
      <c r="G22" s="449">
        <v>305</v>
      </c>
      <c r="H22" s="449">
        <v>339</v>
      </c>
      <c r="I22" s="449">
        <v>373</v>
      </c>
      <c r="J22" s="449">
        <v>407</v>
      </c>
      <c r="K22" s="449">
        <v>441</v>
      </c>
      <c r="L22" s="449">
        <v>475</v>
      </c>
      <c r="M22" s="449">
        <v>509</v>
      </c>
      <c r="N22" s="449">
        <v>545</v>
      </c>
      <c r="O22" s="449">
        <v>583</v>
      </c>
      <c r="P22" s="449">
        <v>678</v>
      </c>
      <c r="Q22" s="449">
        <v>773</v>
      </c>
      <c r="R22" s="449">
        <v>868</v>
      </c>
      <c r="S22" s="449">
        <v>963</v>
      </c>
      <c r="T22" s="449">
        <v>1058</v>
      </c>
      <c r="U22" s="449">
        <v>1153</v>
      </c>
      <c r="V22" s="449">
        <v>90</v>
      </c>
      <c r="W22" s="490" t="s">
        <v>414</v>
      </c>
    </row>
    <row r="23" spans="1:23" ht="18.9" customHeight="1">
      <c r="A23" s="368" t="s">
        <v>88</v>
      </c>
      <c r="B23" s="449">
        <v>146</v>
      </c>
      <c r="C23" s="449">
        <v>169</v>
      </c>
      <c r="D23" s="449">
        <v>192</v>
      </c>
      <c r="E23" s="449">
        <v>215</v>
      </c>
      <c r="F23" s="449">
        <v>238</v>
      </c>
      <c r="G23" s="449">
        <v>261</v>
      </c>
      <c r="H23" s="449">
        <v>284</v>
      </c>
      <c r="I23" s="449">
        <v>307</v>
      </c>
      <c r="J23" s="449">
        <v>330</v>
      </c>
      <c r="K23" s="449">
        <v>353</v>
      </c>
      <c r="L23" s="449">
        <v>376</v>
      </c>
      <c r="M23" s="449">
        <v>399</v>
      </c>
      <c r="N23" s="449">
        <v>422</v>
      </c>
      <c r="O23" s="449">
        <v>445</v>
      </c>
      <c r="P23" s="449">
        <v>503</v>
      </c>
      <c r="Q23" s="449">
        <v>560</v>
      </c>
      <c r="R23" s="449">
        <v>618</v>
      </c>
      <c r="S23" s="449">
        <v>675</v>
      </c>
      <c r="T23" s="449">
        <v>733</v>
      </c>
      <c r="U23" s="449">
        <v>790</v>
      </c>
      <c r="V23" s="449">
        <v>40</v>
      </c>
      <c r="W23" s="490" t="s">
        <v>415</v>
      </c>
    </row>
    <row r="24" spans="1:23" ht="18.9" customHeight="1">
      <c r="A24" s="368" t="s">
        <v>19</v>
      </c>
      <c r="B24" s="449">
        <v>223</v>
      </c>
      <c r="C24" s="449">
        <v>256</v>
      </c>
      <c r="D24" s="449">
        <v>288</v>
      </c>
      <c r="E24" s="449">
        <v>320</v>
      </c>
      <c r="F24" s="449">
        <v>352</v>
      </c>
      <c r="G24" s="449">
        <v>376</v>
      </c>
      <c r="H24" s="449">
        <v>400</v>
      </c>
      <c r="I24" s="449">
        <v>423</v>
      </c>
      <c r="J24" s="449">
        <v>447</v>
      </c>
      <c r="K24" s="449">
        <v>471</v>
      </c>
      <c r="L24" s="449">
        <v>497</v>
      </c>
      <c r="M24" s="449">
        <v>521</v>
      </c>
      <c r="N24" s="449">
        <v>597</v>
      </c>
      <c r="O24" s="449">
        <v>633</v>
      </c>
      <c r="P24" s="449">
        <v>739</v>
      </c>
      <c r="Q24" s="449">
        <v>811</v>
      </c>
      <c r="R24" s="449">
        <v>888</v>
      </c>
      <c r="S24" s="449">
        <v>943</v>
      </c>
      <c r="T24" s="449">
        <v>1021</v>
      </c>
      <c r="U24" s="449">
        <v>1075</v>
      </c>
      <c r="V24" s="449">
        <v>52</v>
      </c>
      <c r="W24" s="490" t="s">
        <v>64</v>
      </c>
    </row>
    <row r="25" spans="1:23" ht="18.9" customHeight="1">
      <c r="A25" s="368" t="s">
        <v>68</v>
      </c>
      <c r="B25" s="449">
        <v>198.5</v>
      </c>
      <c r="C25" s="449">
        <v>198.5</v>
      </c>
      <c r="D25" s="449">
        <v>224.5</v>
      </c>
      <c r="E25" s="449">
        <v>265</v>
      </c>
      <c r="F25" s="449">
        <v>291</v>
      </c>
      <c r="G25" s="449">
        <v>317</v>
      </c>
      <c r="H25" s="449">
        <v>351</v>
      </c>
      <c r="I25" s="449">
        <v>385</v>
      </c>
      <c r="J25" s="449">
        <v>419</v>
      </c>
      <c r="K25" s="449">
        <v>453</v>
      </c>
      <c r="L25" s="449">
        <v>487</v>
      </c>
      <c r="M25" s="449">
        <v>521</v>
      </c>
      <c r="N25" s="449">
        <v>555</v>
      </c>
      <c r="O25" s="449">
        <v>589</v>
      </c>
      <c r="P25" s="449">
        <v>674</v>
      </c>
      <c r="Q25" s="449">
        <v>759</v>
      </c>
      <c r="R25" s="449">
        <v>844</v>
      </c>
      <c r="S25" s="449">
        <v>929</v>
      </c>
      <c r="T25" s="449">
        <v>1014</v>
      </c>
      <c r="U25" s="449">
        <v>1099</v>
      </c>
      <c r="V25" s="449">
        <v>38</v>
      </c>
      <c r="W25" s="490" t="s">
        <v>467</v>
      </c>
    </row>
    <row r="26" spans="1:23" ht="18.9" customHeight="1">
      <c r="A26" s="368" t="s">
        <v>344</v>
      </c>
      <c r="B26" s="449">
        <v>270</v>
      </c>
      <c r="C26" s="449">
        <v>270</v>
      </c>
      <c r="D26" s="449">
        <v>270</v>
      </c>
      <c r="E26" s="449">
        <v>270</v>
      </c>
      <c r="F26" s="449">
        <v>290</v>
      </c>
      <c r="G26" s="449">
        <v>312</v>
      </c>
      <c r="H26" s="449">
        <v>336</v>
      </c>
      <c r="I26" s="449">
        <v>362</v>
      </c>
      <c r="J26" s="449">
        <v>390</v>
      </c>
      <c r="K26" s="449">
        <v>420</v>
      </c>
      <c r="L26" s="449">
        <v>452</v>
      </c>
      <c r="M26" s="449">
        <v>486</v>
      </c>
      <c r="N26" s="449">
        <v>522</v>
      </c>
      <c r="O26" s="449">
        <v>560</v>
      </c>
      <c r="P26" s="449">
        <v>686</v>
      </c>
      <c r="Q26" s="449">
        <v>780</v>
      </c>
      <c r="R26" s="449">
        <v>930</v>
      </c>
      <c r="S26" s="449">
        <v>1030</v>
      </c>
      <c r="T26" s="449">
        <v>1155</v>
      </c>
      <c r="U26" s="449">
        <v>1280</v>
      </c>
      <c r="V26" s="449">
        <v>46</v>
      </c>
      <c r="W26" s="490" t="s">
        <v>417</v>
      </c>
    </row>
    <row r="27" spans="1:23" ht="18.9" customHeight="1">
      <c r="A27" s="368" t="s">
        <v>172</v>
      </c>
      <c r="B27" s="449">
        <v>206</v>
      </c>
      <c r="C27" s="449">
        <v>298</v>
      </c>
      <c r="D27" s="449">
        <v>364</v>
      </c>
      <c r="E27" s="449">
        <v>415</v>
      </c>
      <c r="F27" s="449">
        <v>457</v>
      </c>
      <c r="G27" s="449">
        <v>492</v>
      </c>
      <c r="H27" s="449">
        <v>523</v>
      </c>
      <c r="I27" s="449">
        <v>550</v>
      </c>
      <c r="J27" s="449">
        <v>574</v>
      </c>
      <c r="K27" s="449">
        <v>596</v>
      </c>
      <c r="L27" s="449">
        <v>615</v>
      </c>
      <c r="M27" s="449">
        <v>634</v>
      </c>
      <c r="N27" s="449">
        <v>651</v>
      </c>
      <c r="O27" s="449">
        <v>666</v>
      </c>
      <c r="P27" s="449">
        <v>702</v>
      </c>
      <c r="Q27" s="449">
        <v>732</v>
      </c>
      <c r="R27" s="449">
        <v>759</v>
      </c>
      <c r="S27" s="449">
        <v>783</v>
      </c>
      <c r="T27" s="449">
        <v>805</v>
      </c>
      <c r="U27" s="449">
        <v>825</v>
      </c>
      <c r="V27" s="449">
        <v>58</v>
      </c>
      <c r="W27" s="490" t="s">
        <v>418</v>
      </c>
    </row>
    <row r="28" spans="1:23" ht="18.9" customHeight="1">
      <c r="A28" s="368" t="s">
        <v>77</v>
      </c>
      <c r="B28" s="449">
        <v>120</v>
      </c>
      <c r="C28" s="449">
        <v>120</v>
      </c>
      <c r="D28" s="449">
        <v>120</v>
      </c>
      <c r="E28" s="449">
        <v>144</v>
      </c>
      <c r="F28" s="449">
        <v>168</v>
      </c>
      <c r="G28" s="449">
        <v>192</v>
      </c>
      <c r="H28" s="449">
        <v>216</v>
      </c>
      <c r="I28" s="449">
        <v>240</v>
      </c>
      <c r="J28" s="449">
        <v>264</v>
      </c>
      <c r="K28" s="449">
        <v>288</v>
      </c>
      <c r="L28" s="449">
        <v>312</v>
      </c>
      <c r="M28" s="449">
        <v>336</v>
      </c>
      <c r="N28" s="449">
        <v>360</v>
      </c>
      <c r="O28" s="449">
        <v>384</v>
      </c>
      <c r="P28" s="449">
        <v>444</v>
      </c>
      <c r="Q28" s="449">
        <v>504</v>
      </c>
      <c r="R28" s="449">
        <v>564</v>
      </c>
      <c r="S28" s="449">
        <v>624</v>
      </c>
      <c r="T28" s="449">
        <v>684</v>
      </c>
      <c r="U28" s="449">
        <v>744</v>
      </c>
      <c r="V28" s="449">
        <v>24</v>
      </c>
      <c r="W28" s="490" t="s">
        <v>419</v>
      </c>
    </row>
    <row r="29" spans="1:23" ht="18.9" customHeight="1">
      <c r="A29" s="368" t="s">
        <v>345</v>
      </c>
      <c r="B29" s="449">
        <v>168</v>
      </c>
      <c r="C29" s="449">
        <v>245</v>
      </c>
      <c r="D29" s="449">
        <v>299</v>
      </c>
      <c r="E29" s="449">
        <v>339</v>
      </c>
      <c r="F29" s="449">
        <v>373</v>
      </c>
      <c r="G29" s="449">
        <v>401</v>
      </c>
      <c r="H29" s="449">
        <v>427</v>
      </c>
      <c r="I29" s="449">
        <v>454</v>
      </c>
      <c r="J29" s="449">
        <v>477</v>
      </c>
      <c r="K29" s="449">
        <v>497</v>
      </c>
      <c r="L29" s="449">
        <v>514</v>
      </c>
      <c r="M29" s="449">
        <v>534</v>
      </c>
      <c r="N29" s="449">
        <v>551</v>
      </c>
      <c r="O29" s="449">
        <v>564</v>
      </c>
      <c r="P29" s="449">
        <v>598</v>
      </c>
      <c r="Q29" s="449">
        <v>628</v>
      </c>
      <c r="R29" s="449">
        <v>655</v>
      </c>
      <c r="S29" s="449">
        <v>675</v>
      </c>
      <c r="T29" s="449">
        <v>698</v>
      </c>
      <c r="U29" s="449">
        <v>715</v>
      </c>
      <c r="V29" s="449">
        <v>53</v>
      </c>
      <c r="W29" s="490" t="s">
        <v>420</v>
      </c>
    </row>
    <row r="30" spans="1:23" ht="18.9" customHeight="1">
      <c r="A30" s="368" t="s">
        <v>164</v>
      </c>
      <c r="B30" s="449">
        <v>200</v>
      </c>
      <c r="C30" s="449">
        <v>200</v>
      </c>
      <c r="D30" s="449">
        <v>215</v>
      </c>
      <c r="E30" s="449">
        <v>257</v>
      </c>
      <c r="F30" s="449">
        <v>293</v>
      </c>
      <c r="G30" s="449">
        <v>323</v>
      </c>
      <c r="H30" s="449">
        <v>350</v>
      </c>
      <c r="I30" s="449">
        <v>374</v>
      </c>
      <c r="J30" s="449">
        <v>395</v>
      </c>
      <c r="K30" s="449">
        <v>413</v>
      </c>
      <c r="L30" s="449">
        <v>428</v>
      </c>
      <c r="M30" s="449">
        <v>446</v>
      </c>
      <c r="N30" s="449">
        <v>461</v>
      </c>
      <c r="O30" s="449">
        <v>473</v>
      </c>
      <c r="P30" s="449">
        <v>503</v>
      </c>
      <c r="Q30" s="449">
        <v>530</v>
      </c>
      <c r="R30" s="449">
        <v>554</v>
      </c>
      <c r="S30" s="449">
        <v>572</v>
      </c>
      <c r="T30" s="449">
        <v>593</v>
      </c>
      <c r="U30" s="449">
        <v>608</v>
      </c>
      <c r="V30" s="449">
        <v>60</v>
      </c>
      <c r="W30" s="490" t="s">
        <v>421</v>
      </c>
    </row>
    <row r="31" spans="1:23" ht="18.9" customHeight="1">
      <c r="A31" s="368" t="s">
        <v>86</v>
      </c>
      <c r="B31" s="449">
        <v>152.9886315902412</v>
      </c>
      <c r="C31" s="449">
        <v>221.93391857295364</v>
      </c>
      <c r="D31" s="449">
        <v>270.8513781726543</v>
      </c>
      <c r="E31" s="449">
        <v>308.79470763812265</v>
      </c>
      <c r="F31" s="449">
        <v>339.7966651553667</v>
      </c>
      <c r="G31" s="449">
        <v>366.00844675319365</v>
      </c>
      <c r="H31" s="449">
        <v>388.71412475506736</v>
      </c>
      <c r="I31" s="449">
        <v>408.74195213807894</v>
      </c>
      <c r="J31" s="449">
        <v>426.6574542205357</v>
      </c>
      <c r="K31" s="449">
        <v>442.8639971944632</v>
      </c>
      <c r="L31" s="449">
        <v>457.6594117377798</v>
      </c>
      <c r="M31" s="449">
        <v>471.26987375058786</v>
      </c>
      <c r="N31" s="449">
        <v>483.87119333560673</v>
      </c>
      <c r="O31" s="449">
        <v>495.60274120324794</v>
      </c>
      <c r="P31" s="449">
        <v>521.8145228010749</v>
      </c>
      <c r="Q31" s="449">
        <v>544.5202008029488</v>
      </c>
      <c r="R31" s="449">
        <v>564.5480281859603</v>
      </c>
      <c r="S31" s="449">
        <v>582.4635302684171</v>
      </c>
      <c r="T31" s="449">
        <v>598.6700732423444</v>
      </c>
      <c r="U31" s="449">
        <v>613.465487785661</v>
      </c>
      <c r="V31" s="449">
        <v>39</v>
      </c>
      <c r="W31" s="490" t="s">
        <v>422</v>
      </c>
    </row>
    <row r="32" spans="1:23" ht="18.9" customHeight="1">
      <c r="A32" s="368" t="s">
        <v>326</v>
      </c>
      <c r="B32" s="449">
        <v>312</v>
      </c>
      <c r="C32" s="449">
        <v>312</v>
      </c>
      <c r="D32" s="449">
        <v>332</v>
      </c>
      <c r="E32" s="449">
        <v>332</v>
      </c>
      <c r="F32" s="449">
        <v>380</v>
      </c>
      <c r="G32" s="449">
        <v>427</v>
      </c>
      <c r="H32" s="449">
        <v>475</v>
      </c>
      <c r="I32" s="449">
        <v>523</v>
      </c>
      <c r="J32" s="449">
        <v>570</v>
      </c>
      <c r="K32" s="449">
        <v>618</v>
      </c>
      <c r="L32" s="449">
        <v>666</v>
      </c>
      <c r="M32" s="449">
        <v>713</v>
      </c>
      <c r="N32" s="449">
        <v>761</v>
      </c>
      <c r="O32" s="449">
        <v>809</v>
      </c>
      <c r="P32" s="449">
        <v>952</v>
      </c>
      <c r="Q32" s="449">
        <v>1047</v>
      </c>
      <c r="R32" s="449">
        <v>1190</v>
      </c>
      <c r="S32" s="449">
        <v>1286</v>
      </c>
      <c r="T32" s="449">
        <v>1429</v>
      </c>
      <c r="U32" s="449">
        <v>1572</v>
      </c>
      <c r="V32" s="449">
        <v>57</v>
      </c>
      <c r="W32" s="490" t="s">
        <v>475</v>
      </c>
    </row>
    <row r="33" spans="1:23" ht="18.9" customHeight="1">
      <c r="A33" s="368" t="s">
        <v>327</v>
      </c>
      <c r="B33" s="449">
        <v>180</v>
      </c>
      <c r="C33" s="449">
        <v>180</v>
      </c>
      <c r="D33" s="449">
        <v>180</v>
      </c>
      <c r="E33" s="449">
        <v>180</v>
      </c>
      <c r="F33" s="449">
        <v>204</v>
      </c>
      <c r="G33" s="449">
        <v>228</v>
      </c>
      <c r="H33" s="449">
        <v>252</v>
      </c>
      <c r="I33" s="449">
        <v>276</v>
      </c>
      <c r="J33" s="449">
        <v>300</v>
      </c>
      <c r="K33" s="449">
        <v>324</v>
      </c>
      <c r="L33" s="449">
        <v>348</v>
      </c>
      <c r="M33" s="449">
        <v>372</v>
      </c>
      <c r="N33" s="449">
        <v>396</v>
      </c>
      <c r="O33" s="449">
        <v>420</v>
      </c>
      <c r="P33" s="449">
        <v>492</v>
      </c>
      <c r="Q33" s="449">
        <v>540</v>
      </c>
      <c r="R33" s="449">
        <v>612</v>
      </c>
      <c r="S33" s="449">
        <v>660</v>
      </c>
      <c r="T33" s="449">
        <v>732</v>
      </c>
      <c r="U33" s="449">
        <v>804</v>
      </c>
      <c r="V33" s="449">
        <v>36</v>
      </c>
      <c r="W33" s="490" t="s">
        <v>424</v>
      </c>
    </row>
    <row r="34" spans="1:23" ht="18.9" customHeight="1">
      <c r="A34" s="368" t="s">
        <v>328</v>
      </c>
      <c r="B34" s="449">
        <v>96</v>
      </c>
      <c r="C34" s="449">
        <v>120</v>
      </c>
      <c r="D34" s="449">
        <v>144</v>
      </c>
      <c r="E34" s="449">
        <v>168</v>
      </c>
      <c r="F34" s="449">
        <v>192</v>
      </c>
      <c r="G34" s="449">
        <v>216</v>
      </c>
      <c r="H34" s="449">
        <v>240</v>
      </c>
      <c r="I34" s="449">
        <v>264</v>
      </c>
      <c r="J34" s="449">
        <v>288</v>
      </c>
      <c r="K34" s="449">
        <v>312</v>
      </c>
      <c r="L34" s="449">
        <v>336</v>
      </c>
      <c r="M34" s="449">
        <v>360</v>
      </c>
      <c r="N34" s="449">
        <v>384</v>
      </c>
      <c r="O34" s="449">
        <v>408</v>
      </c>
      <c r="P34" s="449">
        <v>480</v>
      </c>
      <c r="Q34" s="449">
        <v>528</v>
      </c>
      <c r="R34" s="449">
        <v>600</v>
      </c>
      <c r="S34" s="449">
        <v>648</v>
      </c>
      <c r="T34" s="449">
        <v>720</v>
      </c>
      <c r="U34" s="449">
        <v>792</v>
      </c>
      <c r="V34" s="449">
        <v>48</v>
      </c>
      <c r="W34" s="490" t="s">
        <v>425</v>
      </c>
    </row>
    <row r="35" spans="1:23" ht="18.9" customHeight="1">
      <c r="A35" s="368" t="s">
        <v>329</v>
      </c>
      <c r="B35" s="449">
        <v>169.231698215057</v>
      </c>
      <c r="C35" s="449">
        <v>193.6015844216514</v>
      </c>
      <c r="D35" s="449">
        <v>224.28890295019625</v>
      </c>
      <c r="E35" s="449">
        <v>258.7898714865407</v>
      </c>
      <c r="F35" s="449">
        <v>295.74680012590215</v>
      </c>
      <c r="G35" s="449">
        <v>334.30259866136873</v>
      </c>
      <c r="H35" s="449">
        <v>373.8635790411628</v>
      </c>
      <c r="I35" s="449">
        <v>413.9918843093437</v>
      </c>
      <c r="J35" s="449">
        <v>454.3496451339568</v>
      </c>
      <c r="K35" s="449">
        <v>494.6670964891969</v>
      </c>
      <c r="L35" s="449">
        <v>534.7230362902953</v>
      </c>
      <c r="M35" s="449">
        <v>574.3321708319679</v>
      </c>
      <c r="N35" s="449">
        <v>613.3365513542208</v>
      </c>
      <c r="O35" s="449">
        <v>651.599566662052</v>
      </c>
      <c r="P35" s="449">
        <v>743.2619362928937</v>
      </c>
      <c r="Q35" s="449">
        <v>828.0422046466973</v>
      </c>
      <c r="R35" s="449">
        <v>904.7524146317058</v>
      </c>
      <c r="S35" s="449">
        <v>972.438832201383</v>
      </c>
      <c r="T35" s="449">
        <v>1030.3128711777003</v>
      </c>
      <c r="U35" s="449">
        <v>1077.7073750210257</v>
      </c>
      <c r="V35" s="449">
        <v>52</v>
      </c>
      <c r="W35" s="490" t="s">
        <v>329</v>
      </c>
    </row>
    <row r="36" spans="1:23" ht="18.9" customHeight="1">
      <c r="A36" s="368" t="s">
        <v>330</v>
      </c>
      <c r="B36" s="449">
        <v>149.64119207129295</v>
      </c>
      <c r="C36" s="449">
        <v>214.751719176704</v>
      </c>
      <c r="D36" s="449">
        <v>267.52949048422363</v>
      </c>
      <c r="E36" s="449">
        <v>313.19779286814764</v>
      </c>
      <c r="F36" s="449">
        <v>354.0832175896346</v>
      </c>
      <c r="G36" s="449">
        <v>391.4268392806886</v>
      </c>
      <c r="H36" s="449">
        <v>425.96946889715423</v>
      </c>
      <c r="I36" s="449">
        <v>458.1889446950455</v>
      </c>
      <c r="J36" s="449">
        <v>489.54303128107824</v>
      </c>
      <c r="K36" s="449">
        <v>527.5556799198826</v>
      </c>
      <c r="L36" s="449">
        <v>563.5868560025651</v>
      </c>
      <c r="M36" s="449">
        <v>597.767045625339</v>
      </c>
      <c r="N36" s="449">
        <v>630.1976776936192</v>
      </c>
      <c r="O36" s="449">
        <v>660.9591583864892</v>
      </c>
      <c r="P36" s="449">
        <v>732.0041801550863</v>
      </c>
      <c r="Q36" s="449">
        <v>805.7830393880179</v>
      </c>
      <c r="R36" s="449">
        <v>869.1760709838003</v>
      </c>
      <c r="S36" s="449">
        <v>922.8358041558658</v>
      </c>
      <c r="T36" s="449">
        <v>967.227661433474</v>
      </c>
      <c r="U36" s="449">
        <v>1002.6952935988395</v>
      </c>
      <c r="V36" s="449">
        <v>65</v>
      </c>
      <c r="W36" s="490" t="s">
        <v>320</v>
      </c>
    </row>
    <row r="37" spans="1:23" ht="18.9" customHeight="1">
      <c r="A37" s="368" t="s">
        <v>331</v>
      </c>
      <c r="B37" s="449">
        <v>125</v>
      </c>
      <c r="C37" s="449">
        <v>125</v>
      </c>
      <c r="D37" s="449">
        <v>125</v>
      </c>
      <c r="E37" s="449">
        <v>125</v>
      </c>
      <c r="F37" s="449">
        <v>145</v>
      </c>
      <c r="G37" s="449">
        <v>175</v>
      </c>
      <c r="H37" s="449">
        <v>195</v>
      </c>
      <c r="I37" s="449">
        <v>215</v>
      </c>
      <c r="J37" s="449">
        <v>235</v>
      </c>
      <c r="K37" s="449">
        <v>255</v>
      </c>
      <c r="L37" s="449">
        <v>275</v>
      </c>
      <c r="M37" s="449">
        <v>295</v>
      </c>
      <c r="N37" s="449">
        <v>315</v>
      </c>
      <c r="O37" s="449">
        <v>345</v>
      </c>
      <c r="P37" s="449">
        <v>395</v>
      </c>
      <c r="Q37" s="449">
        <v>445</v>
      </c>
      <c r="R37" s="449">
        <v>495</v>
      </c>
      <c r="S37" s="449">
        <v>545</v>
      </c>
      <c r="T37" s="449">
        <v>595</v>
      </c>
      <c r="U37" s="449">
        <v>645</v>
      </c>
      <c r="V37" s="449">
        <v>35</v>
      </c>
      <c r="W37" s="490" t="s">
        <v>321</v>
      </c>
    </row>
    <row r="38" spans="1:23" ht="18.9" customHeight="1">
      <c r="A38" s="368" t="s">
        <v>21</v>
      </c>
      <c r="B38" s="449">
        <v>175.49941453705932</v>
      </c>
      <c r="C38" s="449">
        <v>196.0784532867521</v>
      </c>
      <c r="D38" s="449">
        <v>219.96199672236872</v>
      </c>
      <c r="E38" s="449">
        <v>246.30274739437306</v>
      </c>
      <c r="F38" s="449">
        <v>274.60165804587933</v>
      </c>
      <c r="G38" s="449">
        <v>304.5289749655336</v>
      </c>
      <c r="H38" s="449">
        <v>335.8503287412376</v>
      </c>
      <c r="I38" s="449">
        <v>368.39048151230827</v>
      </c>
      <c r="J38" s="449">
        <v>402.0134139093713</v>
      </c>
      <c r="K38" s="449">
        <v>436.6104643488187</v>
      </c>
      <c r="L38" s="449">
        <v>472.0928190365089</v>
      </c>
      <c r="M38" s="449">
        <v>508.3865232346378</v>
      </c>
      <c r="N38" s="449">
        <v>545.4290366999425</v>
      </c>
      <c r="O38" s="449">
        <v>583.1667782698723</v>
      </c>
      <c r="P38" s="449">
        <v>680.2621760948705</v>
      </c>
      <c r="Q38" s="449">
        <v>780.8426660599929</v>
      </c>
      <c r="R38" s="449">
        <v>884.4701535135321</v>
      </c>
      <c r="S38" s="449">
        <v>990.8045900320519</v>
      </c>
      <c r="T38" s="449">
        <v>1099.5743216565324</v>
      </c>
      <c r="U38" s="449">
        <v>1210.5573139016203</v>
      </c>
      <c r="V38" s="449">
        <v>68</v>
      </c>
      <c r="W38" s="490" t="s">
        <v>216</v>
      </c>
    </row>
    <row r="39" spans="1:23" ht="18.9" customHeight="1">
      <c r="A39" s="368" t="s">
        <v>22</v>
      </c>
      <c r="B39" s="449">
        <v>179</v>
      </c>
      <c r="C39" s="449">
        <v>179</v>
      </c>
      <c r="D39" s="449">
        <v>184.4</v>
      </c>
      <c r="E39" s="449">
        <v>200.6</v>
      </c>
      <c r="F39" s="449">
        <v>211.4</v>
      </c>
      <c r="G39" s="449">
        <v>222.2</v>
      </c>
      <c r="H39" s="449">
        <v>249.1</v>
      </c>
      <c r="I39" s="449">
        <v>313.6</v>
      </c>
      <c r="J39" s="449">
        <v>356.6</v>
      </c>
      <c r="K39" s="449">
        <v>388.6</v>
      </c>
      <c r="L39" s="449">
        <v>452.6</v>
      </c>
      <c r="M39" s="449">
        <v>516.6</v>
      </c>
      <c r="N39" s="449">
        <v>580.6</v>
      </c>
      <c r="O39" s="449">
        <v>623.6</v>
      </c>
      <c r="P39" s="449">
        <v>795.6</v>
      </c>
      <c r="Q39" s="449">
        <v>924.6</v>
      </c>
      <c r="R39" s="449">
        <v>1053.6</v>
      </c>
      <c r="S39" s="449">
        <v>1139.6</v>
      </c>
      <c r="T39" s="449">
        <v>1225.6</v>
      </c>
      <c r="U39" s="449">
        <v>1268.6</v>
      </c>
      <c r="V39" s="449">
        <v>27</v>
      </c>
      <c r="W39" s="490" t="s">
        <v>84</v>
      </c>
    </row>
    <row r="40" spans="1:23" ht="18.9" customHeight="1">
      <c r="A40" s="368" t="s">
        <v>332</v>
      </c>
      <c r="B40" s="449">
        <v>204.76939920539974</v>
      </c>
      <c r="C40" s="449">
        <v>297.0500140899533</v>
      </c>
      <c r="D40" s="449">
        <v>360.49077099812297</v>
      </c>
      <c r="E40" s="449">
        <v>404.1664619305282</v>
      </c>
      <c r="F40" s="449">
        <v>439.85209979883905</v>
      </c>
      <c r="G40" s="449">
        <v>470.02387670882996</v>
      </c>
      <c r="H40" s="449">
        <v>496.15985867960217</v>
      </c>
      <c r="I40" s="449">
        <v>519.2134285995548</v>
      </c>
      <c r="J40" s="449">
        <v>539.8355496120074</v>
      </c>
      <c r="K40" s="449">
        <v>558.4905272321497</v>
      </c>
      <c r="L40" s="449">
        <v>575.5211874803182</v>
      </c>
      <c r="M40" s="449">
        <v>591.1878762156766</v>
      </c>
      <c r="N40" s="449">
        <v>605.6929643903092</v>
      </c>
      <c r="O40" s="449">
        <v>619.1968784127232</v>
      </c>
      <c r="P40" s="449">
        <v>649.0762435775341</v>
      </c>
      <c r="Q40" s="449">
        <v>671.5531880723985</v>
      </c>
      <c r="R40" s="449">
        <v>691.3792582035578</v>
      </c>
      <c r="S40" s="449">
        <v>709.114282274267</v>
      </c>
      <c r="T40" s="449">
        <v>725.1575630275892</v>
      </c>
      <c r="U40" s="449">
        <v>739.803930841014</v>
      </c>
      <c r="V40" s="449">
        <v>50.459999999999994</v>
      </c>
      <c r="W40" s="490" t="s">
        <v>332</v>
      </c>
    </row>
    <row r="41" spans="1:23" ht="18.9" customHeight="1">
      <c r="A41" s="368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W41" s="385"/>
    </row>
    <row r="42" spans="1:23" ht="18.9" customHeight="1">
      <c r="A42" s="370"/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W42" s="385"/>
    </row>
    <row r="43" spans="1:23" ht="18.9" customHeight="1">
      <c r="A43" s="368"/>
      <c r="B43" s="371"/>
      <c r="C43" s="371"/>
      <c r="D43" s="371"/>
      <c r="E43" s="371"/>
      <c r="F43" s="371"/>
      <c r="G43" s="371"/>
      <c r="H43" s="371"/>
      <c r="I43" s="371"/>
      <c r="J43" s="372"/>
      <c r="K43" s="372"/>
      <c r="L43" s="372"/>
      <c r="W43" s="385"/>
    </row>
    <row r="44" spans="13:23" ht="18.9" customHeight="1">
      <c r="M44" s="373"/>
      <c r="W44" s="385"/>
    </row>
    <row r="45" ht="18.9" customHeight="1">
      <c r="W45" s="385"/>
    </row>
    <row r="46" ht="18.9" customHeight="1">
      <c r="W46" s="385"/>
    </row>
    <row r="47" ht="18.9" customHeight="1">
      <c r="W47" s="385"/>
    </row>
    <row r="48" ht="18.9" customHeight="1">
      <c r="W48" s="385"/>
    </row>
    <row r="49" ht="18.9" customHeight="1">
      <c r="W49" s="385"/>
    </row>
    <row r="50" ht="18.9" customHeight="1">
      <c r="W50" s="385"/>
    </row>
    <row r="51" ht="18.9" customHeight="1">
      <c r="W51" s="385"/>
    </row>
    <row r="52" ht="18.9" customHeight="1">
      <c r="W52" s="385"/>
    </row>
    <row r="53" ht="18.9" customHeight="1">
      <c r="W53" s="385"/>
    </row>
    <row r="54" ht="18.9" customHeight="1">
      <c r="W54" s="385"/>
    </row>
    <row r="55" ht="18.9" customHeight="1">
      <c r="W55" s="385"/>
    </row>
    <row r="56" ht="18.9" customHeight="1">
      <c r="W56" s="385"/>
    </row>
    <row r="57" ht="18.9" customHeight="1">
      <c r="W57" s="385"/>
    </row>
    <row r="58" ht="18.9" customHeight="1">
      <c r="W58" s="385"/>
    </row>
    <row r="59" ht="18.9" customHeight="1">
      <c r="W59" s="385"/>
    </row>
    <row r="60" ht="18.9" customHeight="1">
      <c r="W60" s="385"/>
    </row>
    <row r="61" ht="18.9" customHeight="1">
      <c r="W61" s="385"/>
    </row>
    <row r="62" ht="18.9" customHeight="1">
      <c r="W62" s="385"/>
    </row>
    <row r="63" ht="18.9" customHeight="1">
      <c r="W63" s="385"/>
    </row>
    <row r="64" ht="18.9" customHeight="1">
      <c r="W64" s="385"/>
    </row>
    <row r="65" ht="18.9" customHeight="1">
      <c r="W65" s="385"/>
    </row>
    <row r="66" ht="18.9" customHeight="1"/>
    <row r="67" ht="18.9" customHeight="1"/>
    <row r="68" ht="18.9" customHeight="1"/>
    <row r="69" ht="18.9" customHeight="1"/>
    <row r="70" ht="18.9" customHeight="1"/>
    <row r="71" ht="18.9" customHeight="1"/>
    <row r="72" ht="18.9" customHeight="1"/>
    <row r="73" spans="2:9" ht="18.9" customHeight="1">
      <c r="B73" s="374"/>
      <c r="C73" s="374"/>
      <c r="D73" s="374"/>
      <c r="E73" s="374"/>
      <c r="F73" s="374"/>
      <c r="G73" s="374"/>
      <c r="H73" s="374"/>
      <c r="I73" s="374"/>
    </row>
    <row r="74" spans="2:9" ht="18.9" customHeight="1">
      <c r="B74" s="374"/>
      <c r="C74" s="374"/>
      <c r="D74" s="374"/>
      <c r="E74" s="374"/>
      <c r="F74" s="374"/>
      <c r="G74" s="374"/>
      <c r="H74" s="374"/>
      <c r="I74" s="374"/>
    </row>
    <row r="75" spans="2:9" ht="18.9" customHeight="1">
      <c r="B75" s="374"/>
      <c r="C75" s="374"/>
      <c r="D75" s="374"/>
      <c r="E75" s="374"/>
      <c r="F75" s="374"/>
      <c r="G75" s="374"/>
      <c r="H75" s="374"/>
      <c r="I75" s="374"/>
    </row>
    <row r="76" spans="2:9" ht="18.9" customHeight="1">
      <c r="B76" s="374"/>
      <c r="C76" s="374"/>
      <c r="D76" s="374"/>
      <c r="E76" s="374"/>
      <c r="F76" s="374"/>
      <c r="G76" s="374"/>
      <c r="H76" s="374"/>
      <c r="I76" s="374"/>
    </row>
    <row r="77" spans="2:9" ht="18.9" customHeight="1">
      <c r="B77" s="374"/>
      <c r="C77" s="374"/>
      <c r="D77" s="374"/>
      <c r="E77" s="374"/>
      <c r="F77" s="374"/>
      <c r="G77" s="374"/>
      <c r="H77" s="374"/>
      <c r="I77" s="374"/>
    </row>
    <row r="78" spans="2:9" ht="18.9" customHeight="1">
      <c r="B78" s="374"/>
      <c r="C78" s="374"/>
      <c r="D78" s="374"/>
      <c r="E78" s="374"/>
      <c r="F78" s="374"/>
      <c r="G78" s="374"/>
      <c r="H78" s="374"/>
      <c r="I78" s="374"/>
    </row>
    <row r="79" spans="2:9" ht="18.9" customHeight="1">
      <c r="B79" s="374"/>
      <c r="C79" s="374"/>
      <c r="D79" s="374"/>
      <c r="E79" s="374"/>
      <c r="F79" s="374"/>
      <c r="G79" s="374"/>
      <c r="H79" s="374"/>
      <c r="I79" s="374"/>
    </row>
    <row r="80" spans="2:9" ht="12.75">
      <c r="B80" s="374"/>
      <c r="C80" s="374"/>
      <c r="D80" s="374"/>
      <c r="E80" s="374"/>
      <c r="F80" s="374"/>
      <c r="G80" s="374"/>
      <c r="H80" s="374"/>
      <c r="I80" s="374"/>
    </row>
    <row r="81" spans="2:9" ht="12.75">
      <c r="B81" s="374"/>
      <c r="C81" s="374"/>
      <c r="D81" s="374"/>
      <c r="E81" s="374"/>
      <c r="F81" s="374"/>
      <c r="G81" s="374"/>
      <c r="H81" s="374"/>
      <c r="I81" s="374"/>
    </row>
    <row r="82" spans="2:9" ht="12.75">
      <c r="B82" s="374"/>
      <c r="C82" s="374"/>
      <c r="D82" s="374"/>
      <c r="E82" s="374"/>
      <c r="F82" s="374"/>
      <c r="G82" s="374"/>
      <c r="H82" s="374"/>
      <c r="I82" s="374"/>
    </row>
    <row r="83" spans="2:9" ht="12.75">
      <c r="B83" s="374"/>
      <c r="C83" s="374"/>
      <c r="D83" s="374"/>
      <c r="E83" s="374"/>
      <c r="F83" s="374"/>
      <c r="G83" s="374"/>
      <c r="H83" s="374"/>
      <c r="I83" s="374"/>
    </row>
    <row r="84" spans="2:9" ht="12.75">
      <c r="B84" s="374"/>
      <c r="C84" s="374"/>
      <c r="D84" s="374"/>
      <c r="E84" s="374"/>
      <c r="F84" s="374"/>
      <c r="G84" s="374"/>
      <c r="H84" s="374"/>
      <c r="I84" s="374"/>
    </row>
    <row r="85" spans="2:9" ht="12.75">
      <c r="B85" s="374"/>
      <c r="C85" s="374"/>
      <c r="D85" s="374"/>
      <c r="E85" s="374"/>
      <c r="F85" s="374"/>
      <c r="G85" s="374"/>
      <c r="H85" s="374"/>
      <c r="I85" s="374"/>
    </row>
    <row r="86" spans="2:9" ht="12.75">
      <c r="B86" s="374"/>
      <c r="C86" s="374"/>
      <c r="D86" s="374"/>
      <c r="E86" s="374"/>
      <c r="F86" s="374"/>
      <c r="G86" s="374"/>
      <c r="H86" s="374"/>
      <c r="I86" s="374"/>
    </row>
    <row r="87" spans="2:9" ht="12.75">
      <c r="B87" s="374"/>
      <c r="C87" s="374"/>
      <c r="D87" s="374"/>
      <c r="E87" s="374"/>
      <c r="F87" s="374"/>
      <c r="G87" s="374"/>
      <c r="H87" s="374"/>
      <c r="I87" s="374"/>
    </row>
    <row r="88" spans="2:9" ht="12.75">
      <c r="B88" s="374"/>
      <c r="C88" s="374"/>
      <c r="D88" s="374"/>
      <c r="E88" s="374"/>
      <c r="F88" s="374"/>
      <c r="G88" s="374"/>
      <c r="H88" s="374"/>
      <c r="I88" s="374"/>
    </row>
    <row r="89" spans="2:9" ht="12.75">
      <c r="B89" s="374"/>
      <c r="C89" s="374"/>
      <c r="D89" s="374"/>
      <c r="E89" s="374"/>
      <c r="F89" s="374"/>
      <c r="G89" s="374"/>
      <c r="H89" s="374"/>
      <c r="I89" s="374"/>
    </row>
    <row r="90" spans="2:9" ht="12.75">
      <c r="B90" s="374"/>
      <c r="C90" s="374"/>
      <c r="D90" s="374"/>
      <c r="E90" s="374"/>
      <c r="F90" s="374"/>
      <c r="G90" s="374"/>
      <c r="H90" s="374"/>
      <c r="I90" s="374"/>
    </row>
    <row r="91" spans="2:9" ht="12.75">
      <c r="B91" s="374"/>
      <c r="C91" s="374"/>
      <c r="D91" s="374"/>
      <c r="E91" s="374"/>
      <c r="F91" s="374"/>
      <c r="G91" s="374"/>
      <c r="H91" s="374"/>
      <c r="I91" s="374"/>
    </row>
    <row r="92" spans="2:9" ht="12.75">
      <c r="B92" s="374"/>
      <c r="C92" s="374"/>
      <c r="D92" s="374"/>
      <c r="E92" s="374"/>
      <c r="F92" s="374"/>
      <c r="G92" s="374"/>
      <c r="H92" s="374"/>
      <c r="I92" s="374"/>
    </row>
    <row r="93" spans="2:9" ht="12.75">
      <c r="B93" s="374"/>
      <c r="C93" s="374"/>
      <c r="D93" s="374"/>
      <c r="E93" s="374"/>
      <c r="F93" s="374"/>
      <c r="G93" s="374"/>
      <c r="H93" s="374"/>
      <c r="I93" s="374"/>
    </row>
    <row r="94" spans="2:9" ht="12.75">
      <c r="B94" s="374"/>
      <c r="C94" s="374"/>
      <c r="D94" s="374"/>
      <c r="E94" s="374"/>
      <c r="F94" s="374"/>
      <c r="G94" s="374"/>
      <c r="H94" s="374"/>
      <c r="I94" s="374"/>
    </row>
    <row r="95" spans="2:9" ht="12.75">
      <c r="B95" s="374"/>
      <c r="C95" s="374"/>
      <c r="D95" s="374"/>
      <c r="E95" s="374"/>
      <c r="F95" s="374"/>
      <c r="G95" s="374"/>
      <c r="H95" s="374"/>
      <c r="I95" s="374"/>
    </row>
    <row r="96" spans="2:9" ht="12.75">
      <c r="B96" s="374"/>
      <c r="C96" s="374"/>
      <c r="D96" s="374"/>
      <c r="E96" s="374"/>
      <c r="F96" s="374"/>
      <c r="G96" s="374"/>
      <c r="H96" s="374"/>
      <c r="I96" s="374"/>
    </row>
    <row r="97" spans="2:9" ht="12.75">
      <c r="B97" s="374"/>
      <c r="C97" s="374"/>
      <c r="D97" s="374"/>
      <c r="E97" s="374"/>
      <c r="F97" s="374"/>
      <c r="G97" s="374"/>
      <c r="H97" s="374"/>
      <c r="I97" s="374"/>
    </row>
    <row r="98" spans="2:9" ht="12.75">
      <c r="B98" s="374"/>
      <c r="C98" s="374"/>
      <c r="D98" s="374"/>
      <c r="E98" s="374"/>
      <c r="F98" s="374"/>
      <c r="G98" s="374"/>
      <c r="H98" s="374"/>
      <c r="I98" s="374"/>
    </row>
    <row r="99" spans="2:9" ht="12.75">
      <c r="B99" s="374"/>
      <c r="C99" s="374"/>
      <c r="D99" s="374"/>
      <c r="E99" s="374"/>
      <c r="F99" s="374"/>
      <c r="G99" s="374"/>
      <c r="H99" s="374"/>
      <c r="I99" s="374"/>
    </row>
    <row r="100" spans="2:9" ht="12.75">
      <c r="B100" s="374"/>
      <c r="C100" s="374"/>
      <c r="D100" s="374"/>
      <c r="E100" s="374"/>
      <c r="F100" s="374"/>
      <c r="G100" s="374"/>
      <c r="H100" s="374"/>
      <c r="I100" s="374"/>
    </row>
    <row r="101" spans="2:9" ht="12.75">
      <c r="B101" s="374"/>
      <c r="C101" s="374"/>
      <c r="D101" s="374"/>
      <c r="E101" s="374"/>
      <c r="F101" s="374"/>
      <c r="G101" s="374"/>
      <c r="H101" s="374"/>
      <c r="I101" s="374"/>
    </row>
    <row r="102" spans="2:9" ht="12.75">
      <c r="B102" s="374"/>
      <c r="C102" s="374"/>
      <c r="D102" s="374"/>
      <c r="E102" s="374"/>
      <c r="F102" s="374"/>
      <c r="G102" s="374"/>
      <c r="H102" s="374"/>
      <c r="I102" s="374"/>
    </row>
    <row r="103" spans="2:9" ht="12.75">
      <c r="B103" s="374"/>
      <c r="C103" s="374"/>
      <c r="D103" s="374"/>
      <c r="E103" s="374"/>
      <c r="F103" s="374"/>
      <c r="G103" s="374"/>
      <c r="H103" s="374"/>
      <c r="I103" s="374"/>
    </row>
    <row r="104" spans="2:9" ht="12.75">
      <c r="B104" s="374"/>
      <c r="C104" s="374"/>
      <c r="D104" s="374"/>
      <c r="E104" s="374"/>
      <c r="F104" s="374"/>
      <c r="G104" s="374"/>
      <c r="H104" s="374"/>
      <c r="I104" s="374"/>
    </row>
    <row r="105" spans="2:9" ht="12.75">
      <c r="B105" s="374"/>
      <c r="C105" s="374"/>
      <c r="D105" s="374"/>
      <c r="E105" s="374"/>
      <c r="F105" s="374"/>
      <c r="G105" s="374"/>
      <c r="H105" s="374"/>
      <c r="I105" s="374"/>
    </row>
    <row r="106" spans="2:9" ht="12.75">
      <c r="B106" s="374"/>
      <c r="C106" s="374"/>
      <c r="D106" s="374"/>
      <c r="E106" s="374"/>
      <c r="F106" s="374"/>
      <c r="G106" s="374"/>
      <c r="H106" s="374"/>
      <c r="I106" s="374"/>
    </row>
    <row r="107" spans="2:9" ht="12.75">
      <c r="B107" s="374"/>
      <c r="C107" s="374"/>
      <c r="D107" s="374"/>
      <c r="E107" s="374"/>
      <c r="F107" s="374"/>
      <c r="G107" s="374"/>
      <c r="H107" s="374"/>
      <c r="I107" s="374"/>
    </row>
    <row r="108" spans="2:9" ht="12.75">
      <c r="B108" s="374"/>
      <c r="C108" s="374"/>
      <c r="D108" s="374"/>
      <c r="E108" s="374"/>
      <c r="F108" s="374"/>
      <c r="G108" s="374"/>
      <c r="H108" s="374"/>
      <c r="I108" s="374"/>
    </row>
    <row r="109" spans="2:9" ht="12.75">
      <c r="B109" s="374"/>
      <c r="C109" s="374"/>
      <c r="D109" s="374"/>
      <c r="E109" s="374"/>
      <c r="F109" s="374"/>
      <c r="G109" s="374"/>
      <c r="H109" s="374"/>
      <c r="I109" s="374"/>
    </row>
    <row r="110" spans="2:9" ht="12.75">
      <c r="B110" s="374"/>
      <c r="C110" s="374"/>
      <c r="D110" s="374"/>
      <c r="E110" s="374"/>
      <c r="F110" s="374"/>
      <c r="G110" s="374"/>
      <c r="H110" s="374"/>
      <c r="I110" s="374"/>
    </row>
    <row r="111" spans="2:9" ht="12.75">
      <c r="B111" s="374"/>
      <c r="C111" s="374"/>
      <c r="D111" s="374"/>
      <c r="E111" s="374"/>
      <c r="F111" s="374"/>
      <c r="G111" s="374"/>
      <c r="H111" s="374"/>
      <c r="I111" s="374"/>
    </row>
    <row r="112" spans="2:9" ht="12.75">
      <c r="B112" s="374"/>
      <c r="C112" s="374"/>
      <c r="D112" s="374"/>
      <c r="E112" s="374"/>
      <c r="F112" s="374"/>
      <c r="G112" s="374"/>
      <c r="H112" s="374"/>
      <c r="I112" s="374"/>
    </row>
    <row r="113" spans="2:9" ht="12.75">
      <c r="B113" s="374"/>
      <c r="C113" s="374"/>
      <c r="D113" s="374"/>
      <c r="E113" s="374"/>
      <c r="F113" s="374"/>
      <c r="G113" s="374"/>
      <c r="H113" s="374"/>
      <c r="I113" s="374"/>
    </row>
    <row r="114" spans="2:9" ht="12.75">
      <c r="B114" s="374"/>
      <c r="C114" s="374"/>
      <c r="D114" s="374"/>
      <c r="E114" s="374"/>
      <c r="F114" s="374"/>
      <c r="G114" s="374"/>
      <c r="H114" s="374"/>
      <c r="I114" s="374"/>
    </row>
    <row r="115" spans="2:9" ht="12.75">
      <c r="B115" s="374"/>
      <c r="C115" s="374"/>
      <c r="D115" s="374"/>
      <c r="E115" s="374"/>
      <c r="F115" s="374"/>
      <c r="G115" s="374"/>
      <c r="H115" s="374"/>
      <c r="I115" s="374"/>
    </row>
    <row r="116" spans="2:9" ht="12.75">
      <c r="B116" s="374"/>
      <c r="C116" s="374"/>
      <c r="D116" s="374"/>
      <c r="E116" s="374"/>
      <c r="F116" s="374"/>
      <c r="G116" s="374"/>
      <c r="H116" s="374"/>
      <c r="I116" s="374"/>
    </row>
    <row r="117" spans="2:9" ht="12.75">
      <c r="B117" s="374"/>
      <c r="C117" s="374"/>
      <c r="D117" s="374"/>
      <c r="E117" s="374"/>
      <c r="F117" s="374"/>
      <c r="G117" s="374"/>
      <c r="H117" s="374"/>
      <c r="I117" s="374"/>
    </row>
    <row r="118" spans="2:9" ht="12.75">
      <c r="B118" s="374"/>
      <c r="C118" s="374"/>
      <c r="D118" s="374"/>
      <c r="E118" s="374"/>
      <c r="F118" s="374"/>
      <c r="G118" s="374"/>
      <c r="H118" s="374"/>
      <c r="I118" s="374"/>
    </row>
    <row r="119" spans="2:9" ht="12.75">
      <c r="B119" s="374"/>
      <c r="C119" s="374"/>
      <c r="D119" s="374"/>
      <c r="E119" s="374"/>
      <c r="F119" s="374"/>
      <c r="G119" s="374"/>
      <c r="H119" s="374"/>
      <c r="I119" s="374"/>
    </row>
    <row r="120" spans="2:9" ht="12.75">
      <c r="B120" s="374"/>
      <c r="C120" s="374"/>
      <c r="D120" s="374"/>
      <c r="E120" s="374"/>
      <c r="F120" s="374"/>
      <c r="G120" s="374"/>
      <c r="H120" s="374"/>
      <c r="I120" s="374"/>
    </row>
    <row r="121" spans="2:9" ht="12.75">
      <c r="B121" s="374"/>
      <c r="C121" s="374"/>
      <c r="D121" s="374"/>
      <c r="E121" s="374"/>
      <c r="F121" s="374"/>
      <c r="G121" s="374"/>
      <c r="H121" s="374"/>
      <c r="I121" s="374"/>
    </row>
    <row r="122" spans="2:9" ht="12.75">
      <c r="B122" s="374"/>
      <c r="C122" s="374"/>
      <c r="D122" s="374"/>
      <c r="E122" s="374"/>
      <c r="F122" s="374"/>
      <c r="G122" s="374"/>
      <c r="H122" s="374"/>
      <c r="I122" s="374"/>
    </row>
    <row r="123" spans="2:9" ht="12.75">
      <c r="B123" s="374"/>
      <c r="C123" s="374"/>
      <c r="D123" s="374"/>
      <c r="E123" s="374"/>
      <c r="F123" s="374"/>
      <c r="G123" s="374"/>
      <c r="H123" s="374"/>
      <c r="I123" s="374"/>
    </row>
  </sheetData>
  <mergeCells count="11">
    <mergeCell ref="M14:V14"/>
    <mergeCell ref="M11:V11"/>
    <mergeCell ref="M4:U4"/>
    <mergeCell ref="M5:V5"/>
    <mergeCell ref="M7:V7"/>
    <mergeCell ref="M9:V9"/>
    <mergeCell ref="B5:L5"/>
    <mergeCell ref="B7:L7"/>
    <mergeCell ref="B14:L14"/>
    <mergeCell ref="B9:L9"/>
    <mergeCell ref="B11:L1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contribuzioni&amp;R68 - 69</oddFooter>
  </headerFooter>
  <colBreaks count="1" manualBreakCount="1">
    <brk id="12" max="16383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workbookViewId="0" topLeftCell="A1"/>
  </sheetViews>
  <sheetFormatPr defaultColWidth="10.28125" defaultRowHeight="12.75"/>
  <cols>
    <col min="1" max="1" width="26.7109375" style="363" customWidth="1"/>
    <col min="2" max="8" width="18.28125" style="363" customWidth="1"/>
    <col min="9" max="10" width="16.421875" style="363" customWidth="1"/>
    <col min="11" max="11" width="16.28125" style="363" customWidth="1"/>
    <col min="12" max="12" width="16.421875" style="363" customWidth="1"/>
    <col min="13" max="13" width="16.57421875" style="363" customWidth="1"/>
    <col min="14" max="14" width="27.421875" style="363" customWidth="1"/>
    <col min="15" max="15" width="12.7109375" style="363" customWidth="1"/>
    <col min="16" max="16" width="30.421875" style="363" customWidth="1"/>
    <col min="17" max="231" width="12.7109375" style="363" customWidth="1"/>
    <col min="232" max="16384" width="10.28125" style="363" customWidth="1"/>
  </cols>
  <sheetData>
    <row r="1" spans="1:6" ht="18.9" customHeight="1">
      <c r="A1" s="361" t="s">
        <v>358</v>
      </c>
      <c r="B1" s="362"/>
      <c r="C1" s="362"/>
      <c r="D1" s="362"/>
      <c r="E1" s="362"/>
      <c r="F1" s="362"/>
    </row>
    <row r="2" spans="1:6" ht="18.9" customHeight="1">
      <c r="A2" s="434" t="s">
        <v>359</v>
      </c>
      <c r="B2" s="362"/>
      <c r="C2" s="362"/>
      <c r="D2" s="362"/>
      <c r="F2" s="362"/>
    </row>
    <row r="3" spans="1:6" ht="18.9" customHeight="1" thickBot="1">
      <c r="A3" s="361"/>
      <c r="B3" s="362"/>
      <c r="C3" s="362"/>
      <c r="D3" s="362"/>
      <c r="E3" s="362"/>
      <c r="F3" s="362"/>
    </row>
    <row r="4" spans="1:16" ht="39" customHeight="1" thickBot="1">
      <c r="A4" s="516">
        <f>P4</f>
        <v>34</v>
      </c>
      <c r="B4" s="719" t="s">
        <v>297</v>
      </c>
      <c r="C4" s="720"/>
      <c r="D4" s="720"/>
      <c r="E4" s="720"/>
      <c r="F4" s="720"/>
      <c r="G4" s="720"/>
      <c r="H4" s="721"/>
      <c r="I4" s="713" t="s">
        <v>307</v>
      </c>
      <c r="J4" s="714"/>
      <c r="K4" s="714"/>
      <c r="L4" s="714"/>
      <c r="M4" s="715"/>
      <c r="N4" s="403" t="s">
        <v>165</v>
      </c>
      <c r="O4" s="403" t="s">
        <v>166</v>
      </c>
      <c r="P4" s="515">
        <v>34</v>
      </c>
    </row>
    <row r="5" spans="1:16" ht="18.9" customHeight="1">
      <c r="A5" s="366"/>
      <c r="B5" s="391" t="s">
        <v>55</v>
      </c>
      <c r="C5" s="392"/>
      <c r="D5" s="392"/>
      <c r="E5" s="392"/>
      <c r="F5" s="392"/>
      <c r="G5" s="392"/>
      <c r="H5" s="393"/>
      <c r="I5" s="716" t="s">
        <v>61</v>
      </c>
      <c r="J5" s="717"/>
      <c r="K5" s="717"/>
      <c r="L5" s="717"/>
      <c r="M5" s="717"/>
      <c r="N5" s="717"/>
      <c r="O5" s="718"/>
      <c r="P5" s="385"/>
    </row>
    <row r="6" spans="2:16" ht="18.9" customHeight="1">
      <c r="B6" s="394">
        <v>4500</v>
      </c>
      <c r="C6" s="394">
        <v>5300</v>
      </c>
      <c r="D6" s="394">
        <v>6500</v>
      </c>
      <c r="E6" s="394">
        <v>7800</v>
      </c>
      <c r="F6" s="394">
        <v>9400</v>
      </c>
      <c r="G6" s="394">
        <v>11000</v>
      </c>
      <c r="H6" s="394">
        <v>13500</v>
      </c>
      <c r="I6" s="394">
        <v>14500</v>
      </c>
      <c r="J6" s="394">
        <v>16000</v>
      </c>
      <c r="K6" s="394">
        <v>19000</v>
      </c>
      <c r="L6" s="394">
        <v>25000</v>
      </c>
      <c r="M6" s="394">
        <v>28000</v>
      </c>
      <c r="N6" s="477">
        <v>28000</v>
      </c>
      <c r="O6" s="394">
        <v>8800</v>
      </c>
      <c r="P6" s="385"/>
    </row>
    <row r="7" spans="1:16" ht="18.9" customHeight="1">
      <c r="A7" s="389"/>
      <c r="B7" s="707" t="s">
        <v>298</v>
      </c>
      <c r="C7" s="708"/>
      <c r="D7" s="708"/>
      <c r="E7" s="708"/>
      <c r="F7" s="708"/>
      <c r="G7" s="708"/>
      <c r="H7" s="709"/>
      <c r="I7" s="707" t="s">
        <v>308</v>
      </c>
      <c r="J7" s="708"/>
      <c r="K7" s="708"/>
      <c r="L7" s="708"/>
      <c r="M7" s="708"/>
      <c r="N7" s="708"/>
      <c r="O7" s="709"/>
      <c r="P7" s="397"/>
    </row>
    <row r="8" spans="1:16" ht="18.9" customHeight="1">
      <c r="A8" s="361"/>
      <c r="B8" s="395">
        <v>2500</v>
      </c>
      <c r="C8" s="395">
        <v>2750</v>
      </c>
      <c r="D8" s="395">
        <v>3200</v>
      </c>
      <c r="E8" s="395">
        <v>3500</v>
      </c>
      <c r="F8" s="395">
        <v>5250</v>
      </c>
      <c r="G8" s="395">
        <v>6600</v>
      </c>
      <c r="H8" s="395">
        <v>8500</v>
      </c>
      <c r="I8" s="395">
        <v>9050</v>
      </c>
      <c r="J8" s="395">
        <v>8700</v>
      </c>
      <c r="K8" s="395">
        <v>11250</v>
      </c>
      <c r="L8" s="395">
        <v>16000</v>
      </c>
      <c r="M8" s="395">
        <v>18200</v>
      </c>
      <c r="N8" s="477">
        <v>12000</v>
      </c>
      <c r="O8" s="395">
        <v>5900</v>
      </c>
      <c r="P8" s="384"/>
    </row>
    <row r="9" spans="1:16" ht="18.9" customHeight="1">
      <c r="A9" s="361"/>
      <c r="B9" s="707" t="s">
        <v>52</v>
      </c>
      <c r="C9" s="708"/>
      <c r="D9" s="708"/>
      <c r="E9" s="708"/>
      <c r="F9" s="708"/>
      <c r="G9" s="708"/>
      <c r="H9" s="709"/>
      <c r="I9" s="707" t="s">
        <v>58</v>
      </c>
      <c r="J9" s="708"/>
      <c r="K9" s="708"/>
      <c r="L9" s="708"/>
      <c r="M9" s="708"/>
      <c r="N9" s="708"/>
      <c r="O9" s="709"/>
      <c r="P9" s="384"/>
    </row>
    <row r="10" spans="1:16" ht="18.9" customHeight="1">
      <c r="A10" s="361"/>
      <c r="B10" s="395">
        <v>2383</v>
      </c>
      <c r="C10" s="395">
        <v>4570</v>
      </c>
      <c r="D10" s="395">
        <v>3782</v>
      </c>
      <c r="E10" s="395">
        <v>6224</v>
      </c>
      <c r="F10" s="395">
        <v>6128</v>
      </c>
      <c r="G10" s="395">
        <v>5496</v>
      </c>
      <c r="H10" s="395">
        <v>6595</v>
      </c>
      <c r="I10" s="395">
        <v>10456</v>
      </c>
      <c r="J10" s="395">
        <v>11967</v>
      </c>
      <c r="K10" s="395">
        <v>11413</v>
      </c>
      <c r="L10" s="395">
        <v>12000</v>
      </c>
      <c r="M10" s="395">
        <v>14620</v>
      </c>
      <c r="N10" s="477">
        <v>12000</v>
      </c>
      <c r="O10" s="401" t="s">
        <v>309</v>
      </c>
      <c r="P10" s="384"/>
    </row>
    <row r="11" spans="1:16" ht="18.9" customHeight="1">
      <c r="A11" s="361"/>
      <c r="B11" s="722" t="s">
        <v>299</v>
      </c>
      <c r="C11" s="723"/>
      <c r="D11" s="723"/>
      <c r="E11" s="723"/>
      <c r="F11" s="723"/>
      <c r="G11" s="723"/>
      <c r="H11" s="724"/>
      <c r="I11" s="722" t="s">
        <v>310</v>
      </c>
      <c r="J11" s="723"/>
      <c r="K11" s="723"/>
      <c r="L11" s="723"/>
      <c r="M11" s="723"/>
      <c r="N11" s="723"/>
      <c r="O11" s="724"/>
      <c r="P11" s="384"/>
    </row>
    <row r="12" spans="1:15" ht="18.9" customHeight="1">
      <c r="A12" s="361"/>
      <c r="B12" s="396" t="s">
        <v>300</v>
      </c>
      <c r="C12" s="396" t="s">
        <v>301</v>
      </c>
      <c r="D12" s="396" t="s">
        <v>302</v>
      </c>
      <c r="E12" s="396" t="s">
        <v>303</v>
      </c>
      <c r="F12" s="396" t="s">
        <v>304</v>
      </c>
      <c r="G12" s="396" t="s">
        <v>305</v>
      </c>
      <c r="H12" s="396" t="s">
        <v>306</v>
      </c>
      <c r="I12" s="396" t="s">
        <v>311</v>
      </c>
      <c r="J12" s="396" t="s">
        <v>312</v>
      </c>
      <c r="K12" s="396" t="s">
        <v>313</v>
      </c>
      <c r="L12" s="396" t="s">
        <v>314</v>
      </c>
      <c r="M12" s="396" t="s">
        <v>315</v>
      </c>
      <c r="N12" s="402" t="s">
        <v>316</v>
      </c>
      <c r="O12" s="400" t="s">
        <v>309</v>
      </c>
    </row>
    <row r="13" spans="1:16" ht="18.9" customHeight="1">
      <c r="A13" s="365" t="s">
        <v>340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9"/>
      <c r="O13" s="398"/>
      <c r="P13" s="385" t="s">
        <v>333</v>
      </c>
    </row>
    <row r="14" spans="1:16" ht="18.9" customHeight="1">
      <c r="A14" s="366"/>
      <c r="B14" s="707" t="s">
        <v>56</v>
      </c>
      <c r="C14" s="708"/>
      <c r="D14" s="708"/>
      <c r="E14" s="708"/>
      <c r="F14" s="708"/>
      <c r="G14" s="708"/>
      <c r="H14" s="709"/>
      <c r="I14" s="707" t="s">
        <v>317</v>
      </c>
      <c r="J14" s="708"/>
      <c r="K14" s="708"/>
      <c r="L14" s="708"/>
      <c r="M14" s="708"/>
      <c r="N14" s="708"/>
      <c r="O14" s="709"/>
      <c r="P14" s="384"/>
    </row>
    <row r="15" spans="1:16" ht="18.9" customHeight="1">
      <c r="A15" s="368" t="s">
        <v>169</v>
      </c>
      <c r="B15" s="449">
        <v>675</v>
      </c>
      <c r="C15" s="449">
        <v>750</v>
      </c>
      <c r="D15" s="449">
        <v>825</v>
      </c>
      <c r="E15" s="449">
        <v>825</v>
      </c>
      <c r="F15" s="449">
        <v>1140</v>
      </c>
      <c r="G15" s="449">
        <v>1410</v>
      </c>
      <c r="H15" s="449">
        <v>1680</v>
      </c>
      <c r="I15" s="449">
        <v>1860</v>
      </c>
      <c r="J15" s="449">
        <v>1770</v>
      </c>
      <c r="K15" s="449">
        <v>2265</v>
      </c>
      <c r="L15" s="449">
        <v>3210</v>
      </c>
      <c r="M15" s="449">
        <v>3735</v>
      </c>
      <c r="N15" s="514">
        <v>1906.25</v>
      </c>
      <c r="O15" s="449">
        <v>326.25</v>
      </c>
      <c r="P15" s="388" t="s">
        <v>409</v>
      </c>
    </row>
    <row r="16" spans="1:16" ht="18.9" customHeight="1">
      <c r="A16" s="368" t="s">
        <v>67</v>
      </c>
      <c r="B16" s="449">
        <v>842.1984192</v>
      </c>
      <c r="C16" s="449">
        <v>941.7101436672001</v>
      </c>
      <c r="D16" s="449">
        <v>1069.28995084032</v>
      </c>
      <c r="E16" s="449">
        <v>1184.6401609222962</v>
      </c>
      <c r="F16" s="449">
        <v>1297.8564309562107</v>
      </c>
      <c r="G16" s="449">
        <v>1388.0239579822176</v>
      </c>
      <c r="H16" s="449">
        <v>1489.8737429709927</v>
      </c>
      <c r="I16" s="449">
        <v>1521.2914189550538</v>
      </c>
      <c r="J16" s="449">
        <v>1560.8033693109223</v>
      </c>
      <c r="K16" s="449">
        <v>1616.662347870428</v>
      </c>
      <c r="L16" s="449">
        <v>1674.7904988504133</v>
      </c>
      <c r="M16" s="449">
        <v>1689.1645455367984</v>
      </c>
      <c r="N16" s="514">
        <v>2268.2259614669033</v>
      </c>
      <c r="O16" s="449">
        <v>629.3952691965874</v>
      </c>
      <c r="P16" s="388" t="s">
        <v>410</v>
      </c>
    </row>
    <row r="17" spans="1:16" ht="18.9" customHeight="1">
      <c r="A17" s="368" t="s">
        <v>70</v>
      </c>
      <c r="B17" s="449">
        <v>650</v>
      </c>
      <c r="C17" s="449">
        <v>650</v>
      </c>
      <c r="D17" s="449">
        <v>800</v>
      </c>
      <c r="E17" s="449">
        <v>800</v>
      </c>
      <c r="F17" s="449">
        <v>950</v>
      </c>
      <c r="G17" s="449">
        <v>1100</v>
      </c>
      <c r="H17" s="449">
        <v>1250</v>
      </c>
      <c r="I17" s="449">
        <v>1400</v>
      </c>
      <c r="J17" s="449">
        <v>1400</v>
      </c>
      <c r="K17" s="449">
        <v>1600</v>
      </c>
      <c r="L17" s="449">
        <v>2000</v>
      </c>
      <c r="M17" s="449">
        <v>2200</v>
      </c>
      <c r="N17" s="514">
        <v>2200</v>
      </c>
      <c r="O17" s="449">
        <v>480</v>
      </c>
      <c r="P17" s="388" t="s">
        <v>411</v>
      </c>
    </row>
    <row r="18" spans="1:16" ht="18.9" customHeight="1">
      <c r="A18" s="368" t="s">
        <v>341</v>
      </c>
      <c r="B18" s="449">
        <v>477</v>
      </c>
      <c r="C18" s="449">
        <v>561.8</v>
      </c>
      <c r="D18" s="449">
        <v>689</v>
      </c>
      <c r="E18" s="449">
        <v>826.8</v>
      </c>
      <c r="F18" s="449">
        <v>996.4</v>
      </c>
      <c r="G18" s="449">
        <v>1166</v>
      </c>
      <c r="H18" s="449">
        <v>1431</v>
      </c>
      <c r="I18" s="449">
        <v>1537</v>
      </c>
      <c r="J18" s="449">
        <v>1696</v>
      </c>
      <c r="K18" s="449">
        <v>2014</v>
      </c>
      <c r="L18" s="449">
        <v>2650</v>
      </c>
      <c r="M18" s="449">
        <v>2968</v>
      </c>
      <c r="N18" s="514">
        <v>2968</v>
      </c>
      <c r="O18" s="449">
        <v>440</v>
      </c>
      <c r="P18" s="388" t="s">
        <v>341</v>
      </c>
    </row>
    <row r="19" spans="1:16" ht="18.9" customHeight="1">
      <c r="A19" s="368" t="s">
        <v>76</v>
      </c>
      <c r="B19" s="449">
        <v>685</v>
      </c>
      <c r="C19" s="449">
        <v>775</v>
      </c>
      <c r="D19" s="449">
        <v>865</v>
      </c>
      <c r="E19" s="449">
        <v>1000</v>
      </c>
      <c r="F19" s="449">
        <v>1150</v>
      </c>
      <c r="G19" s="449">
        <v>1300</v>
      </c>
      <c r="H19" s="449">
        <v>1550</v>
      </c>
      <c r="I19" s="449">
        <v>1650</v>
      </c>
      <c r="J19" s="449">
        <v>1800</v>
      </c>
      <c r="K19" s="449">
        <v>2080</v>
      </c>
      <c r="L19" s="449">
        <v>2560</v>
      </c>
      <c r="M19" s="449">
        <v>2800</v>
      </c>
      <c r="N19" s="514">
        <v>1680</v>
      </c>
      <c r="O19" s="449">
        <v>440</v>
      </c>
      <c r="P19" s="388" t="s">
        <v>76</v>
      </c>
    </row>
    <row r="20" spans="1:16" ht="18.9" customHeight="1">
      <c r="A20" s="368" t="s">
        <v>342</v>
      </c>
      <c r="B20" s="449">
        <v>473</v>
      </c>
      <c r="C20" s="449">
        <v>706</v>
      </c>
      <c r="D20" s="449">
        <v>669</v>
      </c>
      <c r="E20" s="449">
        <v>894</v>
      </c>
      <c r="F20" s="449">
        <v>1025</v>
      </c>
      <c r="G20" s="449">
        <v>1067</v>
      </c>
      <c r="H20" s="449">
        <v>1271</v>
      </c>
      <c r="I20" s="449">
        <v>1692</v>
      </c>
      <c r="J20" s="449">
        <v>1792</v>
      </c>
      <c r="K20" s="449">
        <v>1922</v>
      </c>
      <c r="L20" s="449">
        <v>2282</v>
      </c>
      <c r="M20" s="449">
        <v>2700</v>
      </c>
      <c r="N20" s="514">
        <v>2282</v>
      </c>
      <c r="O20" s="449">
        <v>510</v>
      </c>
      <c r="P20" s="388" t="s">
        <v>412</v>
      </c>
    </row>
    <row r="21" spans="1:16" ht="18.9" customHeight="1">
      <c r="A21" s="368" t="s">
        <v>343</v>
      </c>
      <c r="B21" s="449">
        <v>580</v>
      </c>
      <c r="C21" s="449">
        <v>660</v>
      </c>
      <c r="D21" s="449">
        <v>780</v>
      </c>
      <c r="E21" s="449">
        <v>910</v>
      </c>
      <c r="F21" s="449">
        <v>1070</v>
      </c>
      <c r="G21" s="449">
        <v>1230</v>
      </c>
      <c r="H21" s="449">
        <v>1480</v>
      </c>
      <c r="I21" s="449">
        <v>1580</v>
      </c>
      <c r="J21" s="449">
        <v>1730</v>
      </c>
      <c r="K21" s="449">
        <v>1970</v>
      </c>
      <c r="L21" s="449">
        <v>2450</v>
      </c>
      <c r="M21" s="449">
        <v>2690</v>
      </c>
      <c r="N21" s="514">
        <v>2690</v>
      </c>
      <c r="O21" s="449">
        <v>505</v>
      </c>
      <c r="P21" s="388" t="s">
        <v>413</v>
      </c>
    </row>
    <row r="22" spans="1:16" ht="18.9" customHeight="1">
      <c r="A22" s="368" t="s">
        <v>85</v>
      </c>
      <c r="B22" s="449">
        <v>610</v>
      </c>
      <c r="C22" s="449">
        <v>705</v>
      </c>
      <c r="D22" s="449">
        <v>800</v>
      </c>
      <c r="E22" s="449">
        <v>800</v>
      </c>
      <c r="F22" s="449">
        <v>1180</v>
      </c>
      <c r="G22" s="449">
        <v>1465</v>
      </c>
      <c r="H22" s="449">
        <v>1750</v>
      </c>
      <c r="I22" s="449">
        <v>1940</v>
      </c>
      <c r="J22" s="449">
        <v>1845</v>
      </c>
      <c r="K22" s="449">
        <v>2320</v>
      </c>
      <c r="L22" s="449">
        <v>3175</v>
      </c>
      <c r="M22" s="449">
        <v>3650</v>
      </c>
      <c r="N22" s="514">
        <v>2300</v>
      </c>
      <c r="O22" s="449">
        <v>460</v>
      </c>
      <c r="P22" s="388" t="s">
        <v>414</v>
      </c>
    </row>
    <row r="23" spans="1:16" ht="18.9" customHeight="1">
      <c r="A23" s="368" t="s">
        <v>88</v>
      </c>
      <c r="B23" s="449">
        <v>700</v>
      </c>
      <c r="C23" s="449">
        <v>780</v>
      </c>
      <c r="D23" s="449">
        <v>900</v>
      </c>
      <c r="E23" s="449">
        <v>1030</v>
      </c>
      <c r="F23" s="449">
        <v>1190</v>
      </c>
      <c r="G23" s="449">
        <v>1350</v>
      </c>
      <c r="H23" s="449">
        <v>1600</v>
      </c>
      <c r="I23" s="449">
        <v>1700</v>
      </c>
      <c r="J23" s="449">
        <v>1830</v>
      </c>
      <c r="K23" s="449">
        <v>2070</v>
      </c>
      <c r="L23" s="449">
        <v>2550</v>
      </c>
      <c r="M23" s="449">
        <v>2790</v>
      </c>
      <c r="N23" s="514">
        <v>2790</v>
      </c>
      <c r="O23" s="449">
        <v>565</v>
      </c>
      <c r="P23" s="388" t="s">
        <v>415</v>
      </c>
    </row>
    <row r="24" spans="1:16" ht="18.9" customHeight="1">
      <c r="A24" s="368" t="s">
        <v>19</v>
      </c>
      <c r="B24" s="449">
        <v>912</v>
      </c>
      <c r="C24" s="449">
        <v>912</v>
      </c>
      <c r="D24" s="449">
        <v>1102</v>
      </c>
      <c r="E24" s="449">
        <v>1102</v>
      </c>
      <c r="F24" s="449">
        <v>1482</v>
      </c>
      <c r="G24" s="449">
        <v>1610</v>
      </c>
      <c r="H24" s="449">
        <v>1867</v>
      </c>
      <c r="I24" s="449">
        <v>1995</v>
      </c>
      <c r="J24" s="449">
        <v>1867</v>
      </c>
      <c r="K24" s="449">
        <v>2251</v>
      </c>
      <c r="L24" s="449">
        <v>2883</v>
      </c>
      <c r="M24" s="449">
        <v>3131</v>
      </c>
      <c r="N24" s="514">
        <v>2475</v>
      </c>
      <c r="O24" s="449">
        <v>536</v>
      </c>
      <c r="P24" s="388" t="s">
        <v>64</v>
      </c>
    </row>
    <row r="25" spans="1:16" ht="18.9" customHeight="1">
      <c r="A25" s="368" t="s">
        <v>68</v>
      </c>
      <c r="B25" s="449">
        <v>822</v>
      </c>
      <c r="C25" s="449">
        <v>822</v>
      </c>
      <c r="D25" s="449">
        <v>949</v>
      </c>
      <c r="E25" s="449">
        <v>949</v>
      </c>
      <c r="F25" s="449">
        <v>1455</v>
      </c>
      <c r="G25" s="449">
        <v>1682</v>
      </c>
      <c r="H25" s="449">
        <v>1834</v>
      </c>
      <c r="I25" s="449">
        <v>1935</v>
      </c>
      <c r="J25" s="449">
        <v>1885</v>
      </c>
      <c r="K25" s="449">
        <v>2138</v>
      </c>
      <c r="L25" s="449">
        <v>2596</v>
      </c>
      <c r="M25" s="449">
        <v>2851</v>
      </c>
      <c r="N25" s="514">
        <v>1473.6666666666665</v>
      </c>
      <c r="O25" s="449">
        <v>649</v>
      </c>
      <c r="P25" s="388" t="s">
        <v>467</v>
      </c>
    </row>
    <row r="26" spans="1:16" ht="18.9" customHeight="1">
      <c r="A26" s="368" t="s">
        <v>344</v>
      </c>
      <c r="B26" s="449">
        <v>736</v>
      </c>
      <c r="C26" s="449">
        <v>736</v>
      </c>
      <c r="D26" s="449">
        <v>846</v>
      </c>
      <c r="E26" s="449">
        <v>846</v>
      </c>
      <c r="F26" s="449">
        <v>1286</v>
      </c>
      <c r="G26" s="449">
        <v>1616</v>
      </c>
      <c r="H26" s="449">
        <v>1946</v>
      </c>
      <c r="I26" s="449">
        <v>2166</v>
      </c>
      <c r="J26" s="449">
        <v>2056</v>
      </c>
      <c r="K26" s="449">
        <v>2606</v>
      </c>
      <c r="L26" s="449">
        <v>3596</v>
      </c>
      <c r="M26" s="449">
        <v>4146</v>
      </c>
      <c r="N26" s="514">
        <v>2492</v>
      </c>
      <c r="O26" s="449">
        <v>516</v>
      </c>
      <c r="P26" s="388" t="s">
        <v>417</v>
      </c>
    </row>
    <row r="27" spans="1:16" ht="18.9" customHeight="1">
      <c r="A27" s="368" t="s">
        <v>172</v>
      </c>
      <c r="B27" s="449">
        <v>847</v>
      </c>
      <c r="C27" s="449">
        <v>998</v>
      </c>
      <c r="D27" s="449">
        <v>1224</v>
      </c>
      <c r="E27" s="449">
        <v>1468</v>
      </c>
      <c r="F27" s="449">
        <v>1770</v>
      </c>
      <c r="G27" s="449">
        <v>2071</v>
      </c>
      <c r="H27" s="449">
        <v>2541</v>
      </c>
      <c r="I27" s="449">
        <v>2730</v>
      </c>
      <c r="J27" s="449">
        <v>3012</v>
      </c>
      <c r="K27" s="449">
        <v>3577</v>
      </c>
      <c r="L27" s="449">
        <v>4706</v>
      </c>
      <c r="M27" s="449">
        <v>5271</v>
      </c>
      <c r="N27" s="514">
        <v>5271</v>
      </c>
      <c r="O27" s="449">
        <v>791</v>
      </c>
      <c r="P27" s="388" t="s">
        <v>418</v>
      </c>
    </row>
    <row r="28" spans="1:16" ht="18.9" customHeight="1">
      <c r="A28" s="368" t="s">
        <v>77</v>
      </c>
      <c r="B28" s="449">
        <v>420</v>
      </c>
      <c r="C28" s="449">
        <v>480</v>
      </c>
      <c r="D28" s="449">
        <v>540</v>
      </c>
      <c r="E28" s="449">
        <v>540</v>
      </c>
      <c r="F28" s="449">
        <v>780</v>
      </c>
      <c r="G28" s="449">
        <v>960</v>
      </c>
      <c r="H28" s="449">
        <v>1140</v>
      </c>
      <c r="I28" s="449">
        <v>1260</v>
      </c>
      <c r="J28" s="449">
        <v>1200</v>
      </c>
      <c r="K28" s="449">
        <v>1536</v>
      </c>
      <c r="L28" s="449">
        <v>2184</v>
      </c>
      <c r="M28" s="449">
        <v>2544</v>
      </c>
      <c r="N28" s="514">
        <v>2184</v>
      </c>
      <c r="O28" s="449">
        <v>270</v>
      </c>
      <c r="P28" s="388" t="s">
        <v>419</v>
      </c>
    </row>
    <row r="29" spans="1:16" ht="18.9" customHeight="1">
      <c r="A29" s="368" t="s">
        <v>345</v>
      </c>
      <c r="B29" s="449">
        <v>852</v>
      </c>
      <c r="C29" s="449">
        <v>923</v>
      </c>
      <c r="D29" s="449">
        <v>1031</v>
      </c>
      <c r="E29" s="449">
        <v>1147</v>
      </c>
      <c r="F29" s="449">
        <v>1290</v>
      </c>
      <c r="G29" s="449">
        <v>1433</v>
      </c>
      <c r="H29" s="449">
        <v>1657</v>
      </c>
      <c r="I29" s="449">
        <v>1747</v>
      </c>
      <c r="J29" s="449">
        <v>1881</v>
      </c>
      <c r="K29" s="449">
        <v>2149</v>
      </c>
      <c r="L29" s="449">
        <v>2686</v>
      </c>
      <c r="M29" s="449">
        <v>2955</v>
      </c>
      <c r="N29" s="514">
        <v>2732</v>
      </c>
      <c r="O29" s="449">
        <v>618</v>
      </c>
      <c r="P29" s="388" t="s">
        <v>420</v>
      </c>
    </row>
    <row r="30" spans="1:16" ht="18.9" customHeight="1">
      <c r="A30" s="368" t="s">
        <v>164</v>
      </c>
      <c r="B30" s="449">
        <v>725</v>
      </c>
      <c r="C30" s="449">
        <v>797</v>
      </c>
      <c r="D30" s="449">
        <v>905</v>
      </c>
      <c r="E30" s="449">
        <v>1022</v>
      </c>
      <c r="F30" s="449">
        <v>1166</v>
      </c>
      <c r="G30" s="449">
        <v>1310</v>
      </c>
      <c r="H30" s="449">
        <v>1535</v>
      </c>
      <c r="I30" s="449">
        <v>1625</v>
      </c>
      <c r="J30" s="449">
        <v>1760</v>
      </c>
      <c r="K30" s="449">
        <v>2030</v>
      </c>
      <c r="L30" s="449">
        <v>2570</v>
      </c>
      <c r="M30" s="449">
        <v>2840</v>
      </c>
      <c r="N30" s="514">
        <v>2690</v>
      </c>
      <c r="O30" s="449">
        <v>556</v>
      </c>
      <c r="P30" s="388" t="s">
        <v>421</v>
      </c>
    </row>
    <row r="31" spans="1:16" ht="18.9" customHeight="1">
      <c r="A31" s="368" t="s">
        <v>86</v>
      </c>
      <c r="B31" s="449">
        <v>982</v>
      </c>
      <c r="C31" s="449">
        <v>1106</v>
      </c>
      <c r="D31" s="449">
        <v>1268</v>
      </c>
      <c r="E31" s="449">
        <v>1419</v>
      </c>
      <c r="F31" s="449">
        <v>1572</v>
      </c>
      <c r="G31" s="449">
        <v>1699</v>
      </c>
      <c r="H31" s="449">
        <v>1849</v>
      </c>
      <c r="I31" s="449">
        <v>1898</v>
      </c>
      <c r="J31" s="449">
        <v>1960</v>
      </c>
      <c r="K31" s="449">
        <v>2053</v>
      </c>
      <c r="L31" s="449">
        <v>2159</v>
      </c>
      <c r="M31" s="449">
        <v>2189</v>
      </c>
      <c r="N31" s="514">
        <v>2837</v>
      </c>
      <c r="O31" s="449">
        <v>759</v>
      </c>
      <c r="P31" s="388" t="s">
        <v>422</v>
      </c>
    </row>
    <row r="32" spans="1:16" ht="18.9" customHeight="1">
      <c r="A32" s="368" t="s">
        <v>326</v>
      </c>
      <c r="B32" s="449">
        <v>716</v>
      </c>
      <c r="C32" s="449">
        <v>812</v>
      </c>
      <c r="D32" s="449">
        <v>956</v>
      </c>
      <c r="E32" s="449">
        <v>1077</v>
      </c>
      <c r="F32" s="449">
        <v>1226</v>
      </c>
      <c r="G32" s="449">
        <v>1374</v>
      </c>
      <c r="H32" s="449">
        <v>1607</v>
      </c>
      <c r="I32" s="449">
        <v>1700</v>
      </c>
      <c r="J32" s="449">
        <v>1839</v>
      </c>
      <c r="K32" s="449">
        <v>2095</v>
      </c>
      <c r="L32" s="449">
        <v>2604</v>
      </c>
      <c r="M32" s="449">
        <v>2859</v>
      </c>
      <c r="N32" s="514">
        <v>2601</v>
      </c>
      <c r="O32" s="449">
        <v>555</v>
      </c>
      <c r="P32" s="388" t="s">
        <v>475</v>
      </c>
    </row>
    <row r="33" spans="1:16" ht="18.9" customHeight="1">
      <c r="A33" s="368" t="s">
        <v>327</v>
      </c>
      <c r="B33" s="449">
        <v>492</v>
      </c>
      <c r="C33" s="449">
        <v>564</v>
      </c>
      <c r="D33" s="449">
        <v>636</v>
      </c>
      <c r="E33" s="449">
        <v>636</v>
      </c>
      <c r="F33" s="449">
        <v>936</v>
      </c>
      <c r="G33" s="449">
        <v>1188</v>
      </c>
      <c r="H33" s="449">
        <v>1440</v>
      </c>
      <c r="I33" s="449">
        <v>1608</v>
      </c>
      <c r="J33" s="449">
        <v>1524</v>
      </c>
      <c r="K33" s="449">
        <v>1944</v>
      </c>
      <c r="L33" s="449">
        <v>2700</v>
      </c>
      <c r="M33" s="449">
        <v>3120</v>
      </c>
      <c r="N33" s="514">
        <v>1980</v>
      </c>
      <c r="O33" s="449">
        <v>270</v>
      </c>
      <c r="P33" s="388" t="s">
        <v>424</v>
      </c>
    </row>
    <row r="34" spans="1:16" ht="18.9" customHeight="1">
      <c r="A34" s="368" t="s">
        <v>328</v>
      </c>
      <c r="B34" s="449">
        <v>375</v>
      </c>
      <c r="C34" s="449">
        <v>672</v>
      </c>
      <c r="D34" s="449">
        <v>564</v>
      </c>
      <c r="E34" s="449">
        <v>888</v>
      </c>
      <c r="F34" s="449">
        <v>888</v>
      </c>
      <c r="G34" s="449">
        <v>807</v>
      </c>
      <c r="H34" s="449">
        <v>942</v>
      </c>
      <c r="I34" s="449">
        <v>1482</v>
      </c>
      <c r="J34" s="449">
        <v>1671</v>
      </c>
      <c r="K34" s="449">
        <v>1590</v>
      </c>
      <c r="L34" s="449">
        <v>1671</v>
      </c>
      <c r="M34" s="449">
        <v>2022</v>
      </c>
      <c r="N34" s="514">
        <v>2021</v>
      </c>
      <c r="O34" s="449">
        <v>350</v>
      </c>
      <c r="P34" s="388" t="s">
        <v>425</v>
      </c>
    </row>
    <row r="35" spans="1:16" ht="18.9" customHeight="1">
      <c r="A35" s="368" t="s">
        <v>329</v>
      </c>
      <c r="B35" s="449">
        <v>766.7647058823529</v>
      </c>
      <c r="C35" s="449">
        <v>840.2941176470588</v>
      </c>
      <c r="D35" s="449">
        <v>729.9999999999999</v>
      </c>
      <c r="E35" s="449">
        <v>1046.1764705882351</v>
      </c>
      <c r="F35" s="449">
        <v>1060.8823529411764</v>
      </c>
      <c r="G35" s="449">
        <v>1082.941176470588</v>
      </c>
      <c r="H35" s="449">
        <v>1171.1764705882351</v>
      </c>
      <c r="I35" s="449">
        <v>1605</v>
      </c>
      <c r="J35" s="449">
        <v>2752.0588235294117</v>
      </c>
      <c r="K35" s="449">
        <v>2163.823529411765</v>
      </c>
      <c r="L35" s="449">
        <v>2531.4705882352937</v>
      </c>
      <c r="M35" s="449">
        <v>2531.4705882352937</v>
      </c>
      <c r="N35" s="514">
        <v>2636.4705882352937</v>
      </c>
      <c r="O35" s="449">
        <v>105</v>
      </c>
      <c r="P35" s="388" t="s">
        <v>329</v>
      </c>
    </row>
    <row r="36" spans="1:16" ht="18.9" customHeight="1">
      <c r="A36" s="368" t="s">
        <v>330</v>
      </c>
      <c r="B36" s="449">
        <v>700</v>
      </c>
      <c r="C36" s="449">
        <v>840</v>
      </c>
      <c r="D36" s="449">
        <v>980</v>
      </c>
      <c r="E36" s="449">
        <v>1120</v>
      </c>
      <c r="F36" s="449">
        <v>1400</v>
      </c>
      <c r="G36" s="449">
        <v>1540</v>
      </c>
      <c r="H36" s="449">
        <v>1960</v>
      </c>
      <c r="I36" s="449">
        <v>2100</v>
      </c>
      <c r="J36" s="449">
        <v>2240</v>
      </c>
      <c r="K36" s="449">
        <v>2660</v>
      </c>
      <c r="L36" s="449">
        <v>3500</v>
      </c>
      <c r="M36" s="449">
        <v>3920</v>
      </c>
      <c r="N36" s="514">
        <v>2972</v>
      </c>
      <c r="O36" s="449">
        <v>452</v>
      </c>
      <c r="P36" s="388" t="s">
        <v>320</v>
      </c>
    </row>
    <row r="37" spans="1:16" ht="18.9" customHeight="1">
      <c r="A37" s="368" t="s">
        <v>331</v>
      </c>
      <c r="B37" s="449">
        <v>400</v>
      </c>
      <c r="C37" s="449">
        <v>450</v>
      </c>
      <c r="D37" s="449">
        <v>500</v>
      </c>
      <c r="E37" s="449">
        <v>550</v>
      </c>
      <c r="F37" s="449">
        <v>650</v>
      </c>
      <c r="G37" s="449">
        <v>700</v>
      </c>
      <c r="H37" s="449">
        <v>850</v>
      </c>
      <c r="I37" s="449">
        <v>900</v>
      </c>
      <c r="J37" s="449">
        <v>1300</v>
      </c>
      <c r="K37" s="449">
        <v>1300</v>
      </c>
      <c r="L37" s="449">
        <v>1500</v>
      </c>
      <c r="M37" s="449">
        <v>1500</v>
      </c>
      <c r="N37" s="514">
        <v>1510</v>
      </c>
      <c r="O37" s="449">
        <v>210</v>
      </c>
      <c r="P37" s="388" t="s">
        <v>321</v>
      </c>
    </row>
    <row r="38" spans="1:16" ht="18.9" customHeight="1">
      <c r="A38" s="368" t="s">
        <v>21</v>
      </c>
      <c r="B38" s="449">
        <v>895.2</v>
      </c>
      <c r="C38" s="449">
        <v>983.4</v>
      </c>
      <c r="D38" s="449">
        <v>1071.6</v>
      </c>
      <c r="E38" s="449">
        <v>1159.8</v>
      </c>
      <c r="F38" s="449">
        <v>1336.2</v>
      </c>
      <c r="G38" s="449">
        <v>1424.4</v>
      </c>
      <c r="H38" s="449">
        <v>1689</v>
      </c>
      <c r="I38" s="449">
        <v>1777.2</v>
      </c>
      <c r="J38" s="449">
        <v>1865.4</v>
      </c>
      <c r="K38" s="449">
        <v>2193.6</v>
      </c>
      <c r="L38" s="449">
        <v>3104.4</v>
      </c>
      <c r="M38" s="449">
        <v>3559.8</v>
      </c>
      <c r="N38" s="514">
        <v>1628</v>
      </c>
      <c r="O38" s="449">
        <v>1040</v>
      </c>
      <c r="P38" s="388" t="s">
        <v>216</v>
      </c>
    </row>
    <row r="39" spans="1:16" ht="18.9" customHeight="1">
      <c r="A39" s="368" t="s">
        <v>22</v>
      </c>
      <c r="B39" s="449">
        <v>698</v>
      </c>
      <c r="C39" s="449">
        <v>830.5</v>
      </c>
      <c r="D39" s="449">
        <v>957.5</v>
      </c>
      <c r="E39" s="449">
        <v>1148.5</v>
      </c>
      <c r="F39" s="449">
        <v>1338.5</v>
      </c>
      <c r="G39" s="449">
        <v>1529</v>
      </c>
      <c r="H39" s="449">
        <v>1805</v>
      </c>
      <c r="I39" s="449">
        <v>1805</v>
      </c>
      <c r="J39" s="449">
        <v>1805</v>
      </c>
      <c r="K39" s="449">
        <v>1805</v>
      </c>
      <c r="L39" s="449">
        <v>1805</v>
      </c>
      <c r="M39" s="449">
        <v>1805</v>
      </c>
      <c r="N39" s="514">
        <v>1791.5</v>
      </c>
      <c r="O39" s="449">
        <v>456</v>
      </c>
      <c r="P39" s="388" t="s">
        <v>84</v>
      </c>
    </row>
    <row r="40" spans="1:16" ht="18.9" customHeight="1">
      <c r="A40" s="368" t="s">
        <v>332</v>
      </c>
      <c r="B40" s="449">
        <v>1221.1877078399998</v>
      </c>
      <c r="C40" s="449">
        <v>1365.4797083174396</v>
      </c>
      <c r="D40" s="449">
        <v>1550.4704287184634</v>
      </c>
      <c r="E40" s="449">
        <v>1717.7282333373291</v>
      </c>
      <c r="F40" s="449">
        <v>1881.8918248865048</v>
      </c>
      <c r="G40" s="449">
        <v>2012.6347390742148</v>
      </c>
      <c r="H40" s="449">
        <v>2160.316927307939</v>
      </c>
      <c r="I40" s="449">
        <v>2205.872557484827</v>
      </c>
      <c r="J40" s="449">
        <v>2263.1648855008366</v>
      </c>
      <c r="K40" s="449">
        <v>2344.1604044121195</v>
      </c>
      <c r="L40" s="449">
        <v>2428.446223333098</v>
      </c>
      <c r="M40" s="449">
        <v>2449.2885910283558</v>
      </c>
      <c r="N40" s="514">
        <v>3288.9276441270085</v>
      </c>
      <c r="O40" s="449">
        <v>912.6231403350515</v>
      </c>
      <c r="P40" s="388" t="s">
        <v>332</v>
      </c>
    </row>
    <row r="41" spans="1:8" ht="18.9" customHeight="1">
      <c r="A41" s="368"/>
      <c r="B41" s="381"/>
      <c r="C41" s="381"/>
      <c r="D41" s="381"/>
      <c r="E41" s="381"/>
      <c r="F41" s="381"/>
      <c r="G41" s="381"/>
      <c r="H41" s="381"/>
    </row>
    <row r="42" spans="1:8" ht="18.9" customHeight="1">
      <c r="A42" s="370"/>
      <c r="B42" s="381"/>
      <c r="C42" s="381"/>
      <c r="D42" s="381"/>
      <c r="E42" s="381"/>
      <c r="F42" s="381"/>
      <c r="G42" s="381"/>
      <c r="H42" s="381"/>
    </row>
    <row r="43" spans="1:8" ht="18.9" customHeight="1">
      <c r="A43" s="368"/>
      <c r="B43" s="371"/>
      <c r="C43" s="371"/>
      <c r="D43" s="371"/>
      <c r="E43" s="371"/>
      <c r="F43" s="371"/>
      <c r="G43" s="372"/>
      <c r="H43" s="372"/>
    </row>
    <row r="44" ht="18.9" customHeight="1">
      <c r="I44" s="373"/>
    </row>
    <row r="45" ht="18.9" customHeight="1"/>
    <row r="46" ht="18.9" customHeight="1"/>
    <row r="47" ht="18.9" customHeight="1"/>
    <row r="48" ht="18.9" customHeight="1"/>
    <row r="49" ht="18.9" customHeight="1"/>
    <row r="50" ht="18.9" customHeight="1"/>
    <row r="51" ht="18.9" customHeight="1"/>
    <row r="52" ht="18.9" customHeight="1"/>
    <row r="53" ht="18.9" customHeight="1"/>
    <row r="54" ht="18.9" customHeight="1"/>
    <row r="55" ht="18.9" customHeight="1"/>
    <row r="56" ht="18.9" customHeight="1"/>
    <row r="57" ht="18.9" customHeight="1"/>
    <row r="58" ht="18.9" customHeight="1"/>
    <row r="59" ht="18.9" customHeight="1"/>
    <row r="60" ht="18.9" customHeight="1"/>
    <row r="61" ht="18.9" customHeight="1"/>
    <row r="62" ht="18.9" customHeight="1"/>
    <row r="63" ht="18.9" customHeight="1"/>
    <row r="64" ht="18.9" customHeight="1"/>
    <row r="65" ht="18.9" customHeight="1"/>
    <row r="66" ht="18.9" customHeight="1"/>
    <row r="67" ht="18.9" customHeight="1"/>
    <row r="68" ht="18.9" customHeight="1"/>
    <row r="69" ht="18.9" customHeight="1"/>
    <row r="70" ht="18.9" customHeight="1"/>
    <row r="71" ht="18.9" customHeight="1"/>
    <row r="72" ht="18.9" customHeight="1"/>
    <row r="73" spans="2:6" ht="18.9" customHeight="1">
      <c r="B73" s="374"/>
      <c r="C73" s="374"/>
      <c r="D73" s="374"/>
      <c r="E73" s="374"/>
      <c r="F73" s="374"/>
    </row>
    <row r="74" spans="2:6" ht="18.9" customHeight="1">
      <c r="B74" s="374"/>
      <c r="C74" s="374"/>
      <c r="D74" s="374"/>
      <c r="E74" s="374"/>
      <c r="F74" s="374"/>
    </row>
    <row r="75" spans="2:6" ht="12.75">
      <c r="B75" s="374"/>
      <c r="C75" s="374"/>
      <c r="D75" s="374"/>
      <c r="E75" s="374"/>
      <c r="F75" s="374"/>
    </row>
    <row r="76" spans="2:6" ht="12.75">
      <c r="B76" s="374"/>
      <c r="C76" s="374"/>
      <c r="D76" s="374"/>
      <c r="E76" s="374"/>
      <c r="F76" s="374"/>
    </row>
    <row r="77" spans="2:6" ht="12.75">
      <c r="B77" s="374"/>
      <c r="C77" s="374"/>
      <c r="D77" s="374"/>
      <c r="E77" s="374"/>
      <c r="F77" s="374"/>
    </row>
    <row r="78" spans="2:6" ht="12.75">
      <c r="B78" s="374"/>
      <c r="C78" s="374"/>
      <c r="D78" s="374"/>
      <c r="E78" s="374"/>
      <c r="F78" s="374"/>
    </row>
    <row r="79" spans="2:6" ht="12.75">
      <c r="B79" s="374"/>
      <c r="C79" s="374"/>
      <c r="D79" s="374"/>
      <c r="E79" s="374"/>
      <c r="F79" s="374"/>
    </row>
    <row r="80" spans="2:6" ht="12.75">
      <c r="B80" s="374"/>
      <c r="C80" s="374"/>
      <c r="D80" s="374"/>
      <c r="E80" s="374"/>
      <c r="F80" s="374"/>
    </row>
    <row r="81" spans="2:6" ht="12.75">
      <c r="B81" s="374"/>
      <c r="C81" s="374"/>
      <c r="D81" s="374"/>
      <c r="E81" s="374"/>
      <c r="F81" s="374"/>
    </row>
    <row r="82" spans="2:6" ht="12.75">
      <c r="B82" s="374"/>
      <c r="C82" s="374"/>
      <c r="D82" s="374"/>
      <c r="E82" s="374"/>
      <c r="F82" s="374"/>
    </row>
    <row r="83" spans="2:6" ht="12.75">
      <c r="B83" s="374"/>
      <c r="C83" s="374"/>
      <c r="D83" s="374"/>
      <c r="E83" s="374"/>
      <c r="F83" s="374"/>
    </row>
    <row r="84" spans="2:6" ht="12.75">
      <c r="B84" s="374"/>
      <c r="C84" s="374"/>
      <c r="D84" s="374"/>
      <c r="E84" s="374"/>
      <c r="F84" s="374"/>
    </row>
    <row r="85" spans="2:6" ht="12.75">
      <c r="B85" s="374"/>
      <c r="C85" s="374"/>
      <c r="D85" s="374"/>
      <c r="E85" s="374"/>
      <c r="F85" s="374"/>
    </row>
    <row r="86" spans="2:6" ht="12.75">
      <c r="B86" s="374"/>
      <c r="C86" s="374"/>
      <c r="D86" s="374"/>
      <c r="E86" s="374"/>
      <c r="F86" s="374"/>
    </row>
    <row r="87" spans="2:6" ht="12.75">
      <c r="B87" s="374"/>
      <c r="C87" s="374"/>
      <c r="D87" s="374"/>
      <c r="E87" s="374"/>
      <c r="F87" s="374"/>
    </row>
    <row r="88" spans="2:6" ht="12.75">
      <c r="B88" s="374"/>
      <c r="C88" s="374"/>
      <c r="D88" s="374"/>
      <c r="E88" s="374"/>
      <c r="F88" s="374"/>
    </row>
    <row r="89" spans="2:6" ht="12.75">
      <c r="B89" s="374"/>
      <c r="C89" s="374"/>
      <c r="D89" s="374"/>
      <c r="E89" s="374"/>
      <c r="F89" s="374"/>
    </row>
    <row r="90" spans="2:6" ht="12.75">
      <c r="B90" s="374"/>
      <c r="C90" s="374"/>
      <c r="D90" s="374"/>
      <c r="E90" s="374"/>
      <c r="F90" s="374"/>
    </row>
    <row r="91" spans="2:6" ht="12.75">
      <c r="B91" s="374"/>
      <c r="C91" s="374"/>
      <c r="D91" s="374"/>
      <c r="E91" s="374"/>
      <c r="F91" s="374"/>
    </row>
    <row r="92" spans="2:6" ht="12.75">
      <c r="B92" s="374"/>
      <c r="C92" s="374"/>
      <c r="D92" s="374"/>
      <c r="E92" s="374"/>
      <c r="F92" s="374"/>
    </row>
    <row r="93" spans="2:6" ht="12.75">
      <c r="B93" s="374"/>
      <c r="C93" s="374"/>
      <c r="D93" s="374"/>
      <c r="E93" s="374"/>
      <c r="F93" s="374"/>
    </row>
    <row r="94" spans="2:6" ht="12.75">
      <c r="B94" s="374"/>
      <c r="C94" s="374"/>
      <c r="D94" s="374"/>
      <c r="E94" s="374"/>
      <c r="F94" s="374"/>
    </row>
    <row r="95" spans="2:6" ht="12.75">
      <c r="B95" s="374"/>
      <c r="C95" s="374"/>
      <c r="D95" s="374"/>
      <c r="E95" s="374"/>
      <c r="F95" s="374"/>
    </row>
    <row r="96" spans="2:6" ht="12.75">
      <c r="B96" s="374"/>
      <c r="C96" s="374"/>
      <c r="D96" s="374"/>
      <c r="E96" s="374"/>
      <c r="F96" s="374"/>
    </row>
    <row r="97" spans="2:6" ht="12.75">
      <c r="B97" s="374"/>
      <c r="C97" s="374"/>
      <c r="D97" s="374"/>
      <c r="E97" s="374"/>
      <c r="F97" s="374"/>
    </row>
    <row r="98" spans="2:6" ht="12.75">
      <c r="B98" s="374"/>
      <c r="C98" s="374"/>
      <c r="D98" s="374"/>
      <c r="E98" s="374"/>
      <c r="F98" s="374"/>
    </row>
    <row r="99" spans="2:6" ht="12.75">
      <c r="B99" s="374"/>
      <c r="C99" s="374"/>
      <c r="D99" s="374"/>
      <c r="E99" s="374"/>
      <c r="F99" s="374"/>
    </row>
    <row r="100" spans="2:6" ht="12.75">
      <c r="B100" s="374"/>
      <c r="C100" s="374"/>
      <c r="D100" s="374"/>
      <c r="E100" s="374"/>
      <c r="F100" s="374"/>
    </row>
    <row r="101" spans="2:6" ht="12.75">
      <c r="B101" s="374"/>
      <c r="C101" s="374"/>
      <c r="D101" s="374"/>
      <c r="E101" s="374"/>
      <c r="F101" s="374"/>
    </row>
    <row r="102" spans="2:6" ht="12.75">
      <c r="B102" s="374"/>
      <c r="C102" s="374"/>
      <c r="D102" s="374"/>
      <c r="E102" s="374"/>
      <c r="F102" s="374"/>
    </row>
    <row r="103" spans="2:6" ht="12.75">
      <c r="B103" s="374"/>
      <c r="C103" s="374"/>
      <c r="D103" s="374"/>
      <c r="E103" s="374"/>
      <c r="F103" s="374"/>
    </row>
    <row r="104" spans="2:6" ht="12.75">
      <c r="B104" s="374"/>
      <c r="C104" s="374"/>
      <c r="D104" s="374"/>
      <c r="E104" s="374"/>
      <c r="F104" s="374"/>
    </row>
    <row r="105" spans="2:6" ht="12.75">
      <c r="B105" s="374"/>
      <c r="C105" s="374"/>
      <c r="D105" s="374"/>
      <c r="E105" s="374"/>
      <c r="F105" s="374"/>
    </row>
    <row r="106" spans="2:6" ht="12.75">
      <c r="B106" s="374"/>
      <c r="C106" s="374"/>
      <c r="D106" s="374"/>
      <c r="E106" s="374"/>
      <c r="F106" s="374"/>
    </row>
    <row r="107" spans="2:6" ht="12.75">
      <c r="B107" s="374"/>
      <c r="C107" s="374"/>
      <c r="D107" s="374"/>
      <c r="E107" s="374"/>
      <c r="F107" s="374"/>
    </row>
    <row r="108" spans="2:6" ht="12.75">
      <c r="B108" s="374"/>
      <c r="C108" s="374"/>
      <c r="D108" s="374"/>
      <c r="E108" s="374"/>
      <c r="F108" s="374"/>
    </row>
    <row r="109" spans="2:6" ht="12.75">
      <c r="B109" s="374"/>
      <c r="C109" s="374"/>
      <c r="D109" s="374"/>
      <c r="E109" s="374"/>
      <c r="F109" s="374"/>
    </row>
    <row r="110" spans="2:6" ht="12.75">
      <c r="B110" s="374"/>
      <c r="C110" s="374"/>
      <c r="D110" s="374"/>
      <c r="E110" s="374"/>
      <c r="F110" s="374"/>
    </row>
    <row r="111" spans="2:6" ht="12.75">
      <c r="B111" s="374"/>
      <c r="C111" s="374"/>
      <c r="D111" s="374"/>
      <c r="E111" s="374"/>
      <c r="F111" s="374"/>
    </row>
    <row r="112" spans="2:6" ht="12.75">
      <c r="B112" s="374"/>
      <c r="C112" s="374"/>
      <c r="D112" s="374"/>
      <c r="E112" s="374"/>
      <c r="F112" s="374"/>
    </row>
    <row r="113" spans="2:6" ht="12.75">
      <c r="B113" s="374"/>
      <c r="C113" s="374"/>
      <c r="D113" s="374"/>
      <c r="E113" s="374"/>
      <c r="F113" s="374"/>
    </row>
    <row r="114" spans="2:6" ht="12.75">
      <c r="B114" s="374"/>
      <c r="C114" s="374"/>
      <c r="D114" s="374"/>
      <c r="E114" s="374"/>
      <c r="F114" s="374"/>
    </row>
    <row r="115" spans="2:6" ht="12.75">
      <c r="B115" s="374"/>
      <c r="C115" s="374"/>
      <c r="D115" s="374"/>
      <c r="E115" s="374"/>
      <c r="F115" s="374"/>
    </row>
    <row r="116" spans="2:6" ht="12.75">
      <c r="B116" s="374"/>
      <c r="C116" s="374"/>
      <c r="D116" s="374"/>
      <c r="E116" s="374"/>
      <c r="F116" s="374"/>
    </row>
    <row r="117" spans="2:6" ht="12.75">
      <c r="B117" s="374"/>
      <c r="C117" s="374"/>
      <c r="D117" s="374"/>
      <c r="E117" s="374"/>
      <c r="F117" s="374"/>
    </row>
    <row r="118" spans="2:6" ht="12.75">
      <c r="B118" s="374"/>
      <c r="C118" s="374"/>
      <c r="D118" s="374"/>
      <c r="E118" s="374"/>
      <c r="F118" s="374"/>
    </row>
    <row r="119" spans="2:6" ht="12.75">
      <c r="B119" s="374"/>
      <c r="C119" s="374"/>
      <c r="D119" s="374"/>
      <c r="E119" s="374"/>
      <c r="F119" s="374"/>
    </row>
    <row r="120" spans="2:6" ht="12.75">
      <c r="B120" s="374"/>
      <c r="C120" s="374"/>
      <c r="D120" s="374"/>
      <c r="E120" s="374"/>
      <c r="F120" s="374"/>
    </row>
    <row r="121" spans="2:6" ht="12.75">
      <c r="B121" s="374"/>
      <c r="C121" s="374"/>
      <c r="D121" s="374"/>
      <c r="E121" s="374"/>
      <c r="F121" s="374"/>
    </row>
    <row r="122" spans="2:6" ht="12.75">
      <c r="B122" s="374"/>
      <c r="C122" s="374"/>
      <c r="D122" s="374"/>
      <c r="E122" s="374"/>
      <c r="F122" s="374"/>
    </row>
    <row r="123" spans="2:6" ht="12.75">
      <c r="B123" s="374"/>
      <c r="C123" s="374"/>
      <c r="D123" s="374"/>
      <c r="E123" s="374"/>
      <c r="F123" s="374"/>
    </row>
  </sheetData>
  <mergeCells count="11">
    <mergeCell ref="I11:O11"/>
    <mergeCell ref="I14:O14"/>
    <mergeCell ref="I4:M4"/>
    <mergeCell ref="I5:O5"/>
    <mergeCell ref="I7:O7"/>
    <mergeCell ref="I9:O9"/>
    <mergeCell ref="B14:H14"/>
    <mergeCell ref="B4:H4"/>
    <mergeCell ref="B7:H7"/>
    <mergeCell ref="B9:H9"/>
    <mergeCell ref="B11:H1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contribuzioni&amp;R70 - 71</oddFooter>
  </headerFooter>
  <colBreaks count="1" manualBreakCount="1">
    <brk id="8" max="16383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R113"/>
  <sheetViews>
    <sheetView zoomScale="75" zoomScaleNormal="75" workbookViewId="0" topLeftCell="A1"/>
  </sheetViews>
  <sheetFormatPr defaultColWidth="10.28125" defaultRowHeight="12.75"/>
  <cols>
    <col min="1" max="1" width="23.7109375" style="405" customWidth="1"/>
    <col min="2" max="7" width="8.140625" style="405" customWidth="1"/>
    <col min="8" max="8" width="9.7109375" style="405" customWidth="1"/>
    <col min="9" max="9" width="8.140625" style="405" customWidth="1"/>
    <col min="10" max="11" width="9.7109375" style="405" customWidth="1"/>
    <col min="12" max="13" width="9.57421875" style="405" customWidth="1"/>
    <col min="14" max="14" width="23.8515625" style="405" bestFit="1" customWidth="1"/>
    <col min="15" max="17" width="8.140625" style="405" customWidth="1"/>
    <col min="18" max="247" width="12.7109375" style="405" customWidth="1"/>
    <col min="248" max="16384" width="10.28125" style="405" customWidth="1"/>
  </cols>
  <sheetData>
    <row r="1" spans="1:9" ht="18.9" customHeight="1">
      <c r="A1" s="404" t="s">
        <v>406</v>
      </c>
      <c r="B1" s="404"/>
      <c r="C1" s="404"/>
      <c r="D1" s="404"/>
      <c r="E1" s="404"/>
      <c r="F1" s="404"/>
      <c r="G1" s="404"/>
      <c r="H1" s="404"/>
      <c r="I1" s="404"/>
    </row>
    <row r="2" spans="2:9" ht="18.9" customHeight="1">
      <c r="B2" s="404"/>
      <c r="C2" s="404"/>
      <c r="D2" s="404"/>
      <c r="E2" s="519"/>
      <c r="F2" s="404"/>
      <c r="G2" s="404"/>
      <c r="H2" s="404"/>
      <c r="I2" s="404"/>
    </row>
    <row r="3" spans="1:9" ht="18.9" customHeight="1">
      <c r="A3" s="407" t="s">
        <v>360</v>
      </c>
      <c r="B3" s="404"/>
      <c r="C3" s="404"/>
      <c r="D3" s="404"/>
      <c r="E3" s="404"/>
      <c r="F3" s="404"/>
      <c r="G3" s="404"/>
      <c r="H3" s="404"/>
      <c r="I3" s="404"/>
    </row>
    <row r="4" ht="18.9" customHeight="1" thickBot="1">
      <c r="A4" s="520"/>
    </row>
    <row r="5" spans="1:14" ht="18.9" customHeight="1">
      <c r="A5" s="478">
        <v>37</v>
      </c>
      <c r="B5" s="730" t="s">
        <v>361</v>
      </c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2"/>
      <c r="N5" s="416">
        <v>37</v>
      </c>
    </row>
    <row r="6" spans="1:14" ht="18.9" customHeight="1" thickBot="1">
      <c r="A6" s="478" t="s">
        <v>238</v>
      </c>
      <c r="B6" s="733" t="s">
        <v>363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5"/>
      <c r="N6" s="417" t="s">
        <v>251</v>
      </c>
    </row>
    <row r="7" spans="1:14" ht="18.9" customHeight="1">
      <c r="A7" s="478"/>
      <c r="B7" s="736" t="s">
        <v>239</v>
      </c>
      <c r="C7" s="737"/>
      <c r="D7" s="736" t="s">
        <v>240</v>
      </c>
      <c r="E7" s="737"/>
      <c r="F7" s="736" t="s">
        <v>241</v>
      </c>
      <c r="G7" s="737"/>
      <c r="H7" s="736" t="s">
        <v>242</v>
      </c>
      <c r="I7" s="737"/>
      <c r="J7" s="736" t="s">
        <v>407</v>
      </c>
      <c r="K7" s="737"/>
      <c r="L7" s="736" t="s">
        <v>408</v>
      </c>
      <c r="M7" s="737"/>
      <c r="N7" s="416"/>
    </row>
    <row r="8" spans="1:14" ht="18.9" customHeight="1">
      <c r="A8" s="478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16"/>
    </row>
    <row r="9" spans="1:14" ht="18.9" customHeight="1">
      <c r="A9" s="479" t="s">
        <v>340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9"/>
      <c r="N9" s="464" t="s">
        <v>333</v>
      </c>
    </row>
    <row r="10" spans="1:18" ht="18.9" customHeight="1">
      <c r="A10" s="407"/>
      <c r="B10" s="418" t="s">
        <v>365</v>
      </c>
      <c r="C10" s="480" t="s">
        <v>31</v>
      </c>
      <c r="D10" s="418" t="s">
        <v>365</v>
      </c>
      <c r="E10" s="480" t="s">
        <v>31</v>
      </c>
      <c r="F10" s="418" t="s">
        <v>365</v>
      </c>
      <c r="G10" s="480" t="s">
        <v>31</v>
      </c>
      <c r="H10" s="418" t="s">
        <v>365</v>
      </c>
      <c r="I10" s="481" t="s">
        <v>31</v>
      </c>
      <c r="J10" s="418" t="s">
        <v>365</v>
      </c>
      <c r="K10" s="480" t="s">
        <v>31</v>
      </c>
      <c r="L10" s="418" t="s">
        <v>365</v>
      </c>
      <c r="M10" s="480" t="s">
        <v>31</v>
      </c>
      <c r="N10" s="465"/>
      <c r="R10" s="521"/>
    </row>
    <row r="11" spans="1:14" ht="24.9" customHeight="1">
      <c r="A11" s="468" t="s">
        <v>169</v>
      </c>
      <c r="B11" s="452">
        <v>0</v>
      </c>
      <c r="C11" s="453">
        <v>0</v>
      </c>
      <c r="D11" s="429">
        <v>0</v>
      </c>
      <c r="E11" s="430">
        <v>0</v>
      </c>
      <c r="F11" s="452">
        <v>0</v>
      </c>
      <c r="G11" s="453">
        <v>0</v>
      </c>
      <c r="H11" s="452">
        <v>0</v>
      </c>
      <c r="I11" s="453">
        <v>0</v>
      </c>
      <c r="J11" s="452">
        <v>0</v>
      </c>
      <c r="K11" s="453">
        <v>0</v>
      </c>
      <c r="L11" s="429">
        <v>0</v>
      </c>
      <c r="M11" s="453">
        <v>0</v>
      </c>
      <c r="N11" s="466" t="s">
        <v>409</v>
      </c>
    </row>
    <row r="12" spans="1:14" ht="24.9" customHeight="1">
      <c r="A12" s="468" t="s">
        <v>67</v>
      </c>
      <c r="B12" s="452">
        <v>0</v>
      </c>
      <c r="C12" s="453">
        <v>0</v>
      </c>
      <c r="D12" s="429">
        <v>0</v>
      </c>
      <c r="E12" s="430">
        <v>0</v>
      </c>
      <c r="F12" s="452">
        <v>0</v>
      </c>
      <c r="G12" s="453">
        <v>0</v>
      </c>
      <c r="H12" s="452">
        <v>0</v>
      </c>
      <c r="I12" s="453">
        <v>0</v>
      </c>
      <c r="J12" s="452">
        <v>0</v>
      </c>
      <c r="K12" s="453">
        <v>0</v>
      </c>
      <c r="L12" s="429">
        <v>0</v>
      </c>
      <c r="M12" s="453">
        <v>0</v>
      </c>
      <c r="N12" s="466" t="s">
        <v>410</v>
      </c>
    </row>
    <row r="13" spans="1:14" ht="24.9" customHeight="1">
      <c r="A13" s="468" t="s">
        <v>70</v>
      </c>
      <c r="B13" s="452">
        <v>0</v>
      </c>
      <c r="C13" s="453">
        <v>0</v>
      </c>
      <c r="D13" s="429">
        <v>0</v>
      </c>
      <c r="E13" s="430">
        <v>0</v>
      </c>
      <c r="F13" s="452">
        <v>0</v>
      </c>
      <c r="G13" s="453">
        <v>0</v>
      </c>
      <c r="H13" s="452">
        <v>0</v>
      </c>
      <c r="I13" s="453">
        <v>0</v>
      </c>
      <c r="J13" s="452">
        <v>0</v>
      </c>
      <c r="K13" s="453">
        <v>0</v>
      </c>
      <c r="L13" s="429">
        <v>0</v>
      </c>
      <c r="M13" s="453">
        <v>0</v>
      </c>
      <c r="N13" s="466" t="s">
        <v>411</v>
      </c>
    </row>
    <row r="14" spans="1:14" ht="24.9" customHeight="1">
      <c r="A14" s="468" t="s">
        <v>341</v>
      </c>
      <c r="B14" s="452">
        <v>0</v>
      </c>
      <c r="C14" s="453">
        <v>0</v>
      </c>
      <c r="D14" s="429">
        <v>0</v>
      </c>
      <c r="E14" s="430">
        <v>0</v>
      </c>
      <c r="F14" s="452">
        <v>0</v>
      </c>
      <c r="G14" s="453">
        <v>0</v>
      </c>
      <c r="H14" s="452">
        <v>0</v>
      </c>
      <c r="I14" s="453">
        <v>0</v>
      </c>
      <c r="J14" s="452">
        <v>0</v>
      </c>
      <c r="K14" s="453">
        <v>0</v>
      </c>
      <c r="L14" s="429">
        <v>0</v>
      </c>
      <c r="M14" s="453">
        <v>0</v>
      </c>
      <c r="N14" s="466" t="s">
        <v>341</v>
      </c>
    </row>
    <row r="15" spans="1:14" ht="24.9" customHeight="1">
      <c r="A15" s="468" t="s">
        <v>76</v>
      </c>
      <c r="B15" s="452">
        <v>0</v>
      </c>
      <c r="C15" s="453">
        <v>0</v>
      </c>
      <c r="D15" s="429">
        <v>0</v>
      </c>
      <c r="E15" s="430">
        <v>0</v>
      </c>
      <c r="F15" s="452">
        <v>0</v>
      </c>
      <c r="G15" s="453">
        <v>0</v>
      </c>
      <c r="H15" s="452">
        <v>0</v>
      </c>
      <c r="I15" s="453">
        <v>0</v>
      </c>
      <c r="J15" s="452">
        <v>0</v>
      </c>
      <c r="K15" s="453">
        <v>0</v>
      </c>
      <c r="L15" s="429">
        <v>0</v>
      </c>
      <c r="M15" s="453">
        <v>0</v>
      </c>
      <c r="N15" s="466" t="s">
        <v>76</v>
      </c>
    </row>
    <row r="16" spans="1:14" ht="24.9" customHeight="1">
      <c r="A16" s="468" t="s">
        <v>342</v>
      </c>
      <c r="B16" s="452">
        <v>0</v>
      </c>
      <c r="C16" s="453">
        <v>0</v>
      </c>
      <c r="D16" s="429">
        <v>0</v>
      </c>
      <c r="E16" s="430">
        <v>0</v>
      </c>
      <c r="F16" s="452">
        <v>0</v>
      </c>
      <c r="G16" s="453">
        <v>0</v>
      </c>
      <c r="H16" s="452">
        <v>0</v>
      </c>
      <c r="I16" s="453">
        <v>0</v>
      </c>
      <c r="J16" s="452">
        <v>0</v>
      </c>
      <c r="K16" s="453">
        <v>0</v>
      </c>
      <c r="L16" s="429">
        <v>0</v>
      </c>
      <c r="M16" s="453">
        <v>0</v>
      </c>
      <c r="N16" s="466" t="s">
        <v>412</v>
      </c>
    </row>
    <row r="17" spans="1:14" ht="24.9" customHeight="1">
      <c r="A17" s="468" t="s">
        <v>343</v>
      </c>
      <c r="B17" s="452">
        <v>0</v>
      </c>
      <c r="C17" s="453">
        <v>0</v>
      </c>
      <c r="D17" s="429">
        <v>0</v>
      </c>
      <c r="E17" s="430">
        <v>0</v>
      </c>
      <c r="F17" s="452">
        <v>0</v>
      </c>
      <c r="G17" s="453">
        <v>0</v>
      </c>
      <c r="H17" s="452">
        <v>0</v>
      </c>
      <c r="I17" s="453">
        <v>0</v>
      </c>
      <c r="J17" s="452">
        <v>0</v>
      </c>
      <c r="K17" s="453">
        <v>0</v>
      </c>
      <c r="L17" s="429">
        <v>0</v>
      </c>
      <c r="M17" s="453">
        <v>0</v>
      </c>
      <c r="N17" s="466" t="s">
        <v>413</v>
      </c>
    </row>
    <row r="18" spans="1:14" ht="24.9" customHeight="1">
      <c r="A18" s="468" t="s">
        <v>85</v>
      </c>
      <c r="B18" s="452">
        <v>0</v>
      </c>
      <c r="C18" s="453">
        <v>0</v>
      </c>
      <c r="D18" s="429">
        <v>0</v>
      </c>
      <c r="E18" s="430">
        <v>0</v>
      </c>
      <c r="F18" s="452">
        <v>0</v>
      </c>
      <c r="G18" s="453">
        <v>0</v>
      </c>
      <c r="H18" s="452">
        <v>0</v>
      </c>
      <c r="I18" s="453">
        <v>0</v>
      </c>
      <c r="J18" s="452">
        <v>0</v>
      </c>
      <c r="K18" s="453">
        <v>0</v>
      </c>
      <c r="L18" s="429">
        <v>0</v>
      </c>
      <c r="M18" s="453">
        <v>0</v>
      </c>
      <c r="N18" s="466" t="s">
        <v>414</v>
      </c>
    </row>
    <row r="19" spans="1:14" ht="24.9" customHeight="1">
      <c r="A19" s="468" t="s">
        <v>243</v>
      </c>
      <c r="B19" s="452">
        <v>0</v>
      </c>
      <c r="C19" s="453">
        <v>0</v>
      </c>
      <c r="D19" s="429">
        <v>0</v>
      </c>
      <c r="E19" s="430">
        <v>0</v>
      </c>
      <c r="F19" s="452">
        <v>0</v>
      </c>
      <c r="G19" s="453">
        <v>0</v>
      </c>
      <c r="H19" s="452">
        <v>0</v>
      </c>
      <c r="I19" s="453">
        <v>0</v>
      </c>
      <c r="J19" s="452">
        <v>0</v>
      </c>
      <c r="K19" s="453">
        <v>0</v>
      </c>
      <c r="L19" s="429">
        <v>0</v>
      </c>
      <c r="M19" s="453">
        <v>0</v>
      </c>
      <c r="N19" s="466" t="s">
        <v>415</v>
      </c>
    </row>
    <row r="20" spans="1:14" ht="24.9" customHeight="1">
      <c r="A20" s="468" t="s">
        <v>19</v>
      </c>
      <c r="B20" s="452">
        <v>0</v>
      </c>
      <c r="C20" s="453">
        <v>0</v>
      </c>
      <c r="D20" s="429">
        <v>0</v>
      </c>
      <c r="E20" s="430">
        <v>0</v>
      </c>
      <c r="F20" s="452">
        <v>0</v>
      </c>
      <c r="G20" s="453">
        <v>0</v>
      </c>
      <c r="H20" s="452">
        <v>0</v>
      </c>
      <c r="I20" s="453">
        <v>0</v>
      </c>
      <c r="J20" s="452">
        <v>0</v>
      </c>
      <c r="K20" s="453">
        <v>0</v>
      </c>
      <c r="L20" s="429">
        <v>0</v>
      </c>
      <c r="M20" s="453">
        <v>0</v>
      </c>
      <c r="N20" s="466" t="s">
        <v>64</v>
      </c>
    </row>
    <row r="21" spans="1:14" ht="24.9" customHeight="1">
      <c r="A21" s="468" t="s">
        <v>244</v>
      </c>
      <c r="B21" s="452">
        <v>0</v>
      </c>
      <c r="C21" s="453">
        <v>0</v>
      </c>
      <c r="D21" s="429">
        <v>0</v>
      </c>
      <c r="E21" s="430">
        <v>0</v>
      </c>
      <c r="F21" s="452">
        <v>0</v>
      </c>
      <c r="G21" s="453">
        <v>0</v>
      </c>
      <c r="H21" s="452">
        <v>0</v>
      </c>
      <c r="I21" s="453">
        <v>0</v>
      </c>
      <c r="J21" s="452">
        <v>0</v>
      </c>
      <c r="K21" s="453">
        <v>0</v>
      </c>
      <c r="L21" s="429">
        <v>0</v>
      </c>
      <c r="M21" s="453">
        <v>0</v>
      </c>
      <c r="N21" s="466" t="s">
        <v>416</v>
      </c>
    </row>
    <row r="22" spans="1:14" ht="24.9" customHeight="1">
      <c r="A22" s="468" t="s">
        <v>344</v>
      </c>
      <c r="B22" s="452">
        <v>0</v>
      </c>
      <c r="C22" s="453">
        <v>0</v>
      </c>
      <c r="D22" s="429">
        <v>0</v>
      </c>
      <c r="E22" s="430">
        <v>0</v>
      </c>
      <c r="F22" s="452">
        <v>0</v>
      </c>
      <c r="G22" s="453">
        <v>0</v>
      </c>
      <c r="H22" s="452">
        <v>0</v>
      </c>
      <c r="I22" s="453">
        <v>0</v>
      </c>
      <c r="J22" s="452">
        <v>0</v>
      </c>
      <c r="K22" s="453">
        <v>0</v>
      </c>
      <c r="L22" s="429">
        <v>0</v>
      </c>
      <c r="M22" s="453">
        <v>0</v>
      </c>
      <c r="N22" s="466" t="s">
        <v>417</v>
      </c>
    </row>
    <row r="23" spans="1:14" ht="24.9" customHeight="1">
      <c r="A23" s="468" t="s">
        <v>172</v>
      </c>
      <c r="B23" s="452">
        <v>0</v>
      </c>
      <c r="C23" s="453">
        <v>0</v>
      </c>
      <c r="D23" s="429">
        <v>0</v>
      </c>
      <c r="E23" s="430">
        <v>0</v>
      </c>
      <c r="F23" s="452">
        <v>0</v>
      </c>
      <c r="G23" s="453">
        <v>0</v>
      </c>
      <c r="H23" s="452">
        <v>0</v>
      </c>
      <c r="I23" s="453">
        <v>0</v>
      </c>
      <c r="J23" s="452">
        <v>0</v>
      </c>
      <c r="K23" s="453">
        <v>0</v>
      </c>
      <c r="L23" s="429">
        <v>0</v>
      </c>
      <c r="M23" s="453">
        <v>0</v>
      </c>
      <c r="N23" s="466" t="s">
        <v>418</v>
      </c>
    </row>
    <row r="24" spans="1:14" ht="24.9" customHeight="1">
      <c r="A24" s="468" t="s">
        <v>77</v>
      </c>
      <c r="B24" s="452">
        <v>0</v>
      </c>
      <c r="C24" s="453">
        <v>0</v>
      </c>
      <c r="D24" s="429">
        <v>0</v>
      </c>
      <c r="E24" s="430">
        <v>0</v>
      </c>
      <c r="F24" s="452">
        <v>0</v>
      </c>
      <c r="G24" s="453">
        <v>0</v>
      </c>
      <c r="H24" s="452">
        <v>0</v>
      </c>
      <c r="I24" s="453">
        <v>0</v>
      </c>
      <c r="J24" s="452">
        <v>0</v>
      </c>
      <c r="K24" s="453">
        <v>0</v>
      </c>
      <c r="L24" s="429">
        <v>0</v>
      </c>
      <c r="M24" s="453">
        <v>0</v>
      </c>
      <c r="N24" s="466" t="s">
        <v>419</v>
      </c>
    </row>
    <row r="25" spans="1:14" ht="24.9" customHeight="1">
      <c r="A25" s="468" t="s">
        <v>345</v>
      </c>
      <c r="B25" s="452">
        <v>0</v>
      </c>
      <c r="C25" s="453">
        <v>0</v>
      </c>
      <c r="D25" s="429">
        <v>0</v>
      </c>
      <c r="E25" s="430">
        <v>0</v>
      </c>
      <c r="F25" s="452">
        <v>0</v>
      </c>
      <c r="G25" s="453">
        <v>0</v>
      </c>
      <c r="H25" s="452">
        <v>0</v>
      </c>
      <c r="I25" s="453">
        <v>0</v>
      </c>
      <c r="J25" s="452">
        <v>0</v>
      </c>
      <c r="K25" s="453">
        <v>0</v>
      </c>
      <c r="L25" s="429">
        <v>0</v>
      </c>
      <c r="M25" s="453">
        <v>0</v>
      </c>
      <c r="N25" s="466" t="s">
        <v>420</v>
      </c>
    </row>
    <row r="26" spans="1:14" ht="24.9" customHeight="1">
      <c r="A26" s="468" t="s">
        <v>325</v>
      </c>
      <c r="B26" s="452">
        <v>0</v>
      </c>
      <c r="C26" s="453">
        <v>0</v>
      </c>
      <c r="D26" s="429">
        <v>0</v>
      </c>
      <c r="E26" s="430">
        <v>0</v>
      </c>
      <c r="F26" s="452">
        <v>0</v>
      </c>
      <c r="G26" s="453">
        <v>0</v>
      </c>
      <c r="H26" s="452">
        <v>2000</v>
      </c>
      <c r="I26" s="453">
        <v>0.4</v>
      </c>
      <c r="J26" s="452">
        <v>7000</v>
      </c>
      <c r="K26" s="453">
        <v>0.7</v>
      </c>
      <c r="L26" s="429">
        <v>47000</v>
      </c>
      <c r="M26" s="453">
        <v>0.94</v>
      </c>
      <c r="N26" s="466" t="s">
        <v>421</v>
      </c>
    </row>
    <row r="27" spans="1:14" ht="24.9" customHeight="1">
      <c r="A27" s="468" t="s">
        <v>86</v>
      </c>
      <c r="B27" s="452">
        <v>0</v>
      </c>
      <c r="C27" s="453">
        <v>0</v>
      </c>
      <c r="D27" s="429">
        <v>0</v>
      </c>
      <c r="E27" s="430">
        <v>0</v>
      </c>
      <c r="F27" s="452">
        <v>0</v>
      </c>
      <c r="G27" s="453">
        <v>0</v>
      </c>
      <c r="H27" s="452">
        <v>0</v>
      </c>
      <c r="I27" s="453">
        <v>0</v>
      </c>
      <c r="J27" s="452">
        <v>0</v>
      </c>
      <c r="K27" s="453">
        <v>0</v>
      </c>
      <c r="L27" s="429">
        <v>0</v>
      </c>
      <c r="M27" s="453">
        <v>0</v>
      </c>
      <c r="N27" s="466" t="s">
        <v>422</v>
      </c>
    </row>
    <row r="28" spans="1:14" ht="24.9" customHeight="1">
      <c r="A28" s="468" t="s">
        <v>245</v>
      </c>
      <c r="B28" s="452">
        <v>0</v>
      </c>
      <c r="C28" s="453">
        <v>0</v>
      </c>
      <c r="D28" s="429">
        <v>0</v>
      </c>
      <c r="E28" s="430">
        <v>0</v>
      </c>
      <c r="F28" s="452">
        <v>0</v>
      </c>
      <c r="G28" s="453">
        <v>0</v>
      </c>
      <c r="H28" s="452">
        <v>0</v>
      </c>
      <c r="I28" s="453">
        <v>0</v>
      </c>
      <c r="J28" s="452">
        <v>0</v>
      </c>
      <c r="K28" s="453">
        <v>0</v>
      </c>
      <c r="L28" s="429">
        <v>0</v>
      </c>
      <c r="M28" s="453">
        <v>0</v>
      </c>
      <c r="N28" s="466" t="s">
        <v>423</v>
      </c>
    </row>
    <row r="29" spans="1:14" ht="24.9" customHeight="1">
      <c r="A29" s="468" t="s">
        <v>327</v>
      </c>
      <c r="B29" s="452">
        <v>0</v>
      </c>
      <c r="C29" s="453">
        <v>0</v>
      </c>
      <c r="D29" s="429">
        <v>0</v>
      </c>
      <c r="E29" s="430">
        <v>0</v>
      </c>
      <c r="F29" s="452">
        <v>0</v>
      </c>
      <c r="G29" s="453">
        <v>0</v>
      </c>
      <c r="H29" s="452">
        <v>0</v>
      </c>
      <c r="I29" s="453">
        <v>0</v>
      </c>
      <c r="J29" s="452">
        <v>0</v>
      </c>
      <c r="K29" s="453">
        <v>0</v>
      </c>
      <c r="L29" s="429">
        <v>0</v>
      </c>
      <c r="M29" s="453">
        <v>0</v>
      </c>
      <c r="N29" s="466" t="s">
        <v>424</v>
      </c>
    </row>
    <row r="30" spans="1:14" ht="24.9" customHeight="1">
      <c r="A30" s="468" t="s">
        <v>328</v>
      </c>
      <c r="B30" s="452">
        <v>0</v>
      </c>
      <c r="C30" s="453">
        <v>0</v>
      </c>
      <c r="D30" s="429">
        <v>0</v>
      </c>
      <c r="E30" s="430">
        <v>0</v>
      </c>
      <c r="F30" s="452">
        <v>0</v>
      </c>
      <c r="G30" s="453">
        <v>0</v>
      </c>
      <c r="H30" s="452">
        <v>0</v>
      </c>
      <c r="I30" s="453">
        <v>0</v>
      </c>
      <c r="J30" s="452">
        <v>0</v>
      </c>
      <c r="K30" s="453">
        <v>0</v>
      </c>
      <c r="L30" s="429">
        <v>0</v>
      </c>
      <c r="M30" s="453">
        <v>0</v>
      </c>
      <c r="N30" s="466" t="s">
        <v>425</v>
      </c>
    </row>
    <row r="31" spans="1:14" ht="24.9" customHeight="1">
      <c r="A31" s="468" t="s">
        <v>329</v>
      </c>
      <c r="B31" s="452">
        <v>0</v>
      </c>
      <c r="C31" s="453">
        <v>0</v>
      </c>
      <c r="D31" s="429">
        <v>0</v>
      </c>
      <c r="E31" s="430">
        <v>0</v>
      </c>
      <c r="F31" s="452">
        <v>0</v>
      </c>
      <c r="G31" s="453">
        <v>0</v>
      </c>
      <c r="H31" s="452">
        <v>0</v>
      </c>
      <c r="I31" s="453">
        <v>0</v>
      </c>
      <c r="J31" s="452">
        <v>0</v>
      </c>
      <c r="K31" s="453">
        <v>0</v>
      </c>
      <c r="L31" s="429">
        <v>0</v>
      </c>
      <c r="M31" s="453">
        <v>0</v>
      </c>
      <c r="N31" s="466" t="s">
        <v>329</v>
      </c>
    </row>
    <row r="32" spans="1:14" ht="24.9" customHeight="1">
      <c r="A32" s="468" t="s">
        <v>330</v>
      </c>
      <c r="B32" s="452">
        <v>0</v>
      </c>
      <c r="C32" s="453">
        <v>0</v>
      </c>
      <c r="D32" s="429">
        <v>0</v>
      </c>
      <c r="E32" s="430">
        <v>0</v>
      </c>
      <c r="F32" s="452">
        <v>0</v>
      </c>
      <c r="G32" s="453">
        <v>0</v>
      </c>
      <c r="H32" s="452">
        <v>14295</v>
      </c>
      <c r="I32" s="453">
        <v>2.859</v>
      </c>
      <c r="J32" s="452">
        <v>33790</v>
      </c>
      <c r="K32" s="453">
        <v>3.379</v>
      </c>
      <c r="L32" s="429">
        <v>175000.00000000003</v>
      </c>
      <c r="M32" s="453">
        <v>3.5000000000000004</v>
      </c>
      <c r="N32" s="466" t="s">
        <v>320</v>
      </c>
    </row>
    <row r="33" spans="1:14" ht="24.9" customHeight="1">
      <c r="A33" s="468" t="s">
        <v>331</v>
      </c>
      <c r="B33" s="452">
        <v>0</v>
      </c>
      <c r="C33" s="453">
        <v>0</v>
      </c>
      <c r="D33" s="429">
        <v>0</v>
      </c>
      <c r="E33" s="430">
        <v>0</v>
      </c>
      <c r="F33" s="452">
        <v>0</v>
      </c>
      <c r="G33" s="453">
        <v>0</v>
      </c>
      <c r="H33" s="452">
        <v>0</v>
      </c>
      <c r="I33" s="453">
        <v>0</v>
      </c>
      <c r="J33" s="452">
        <v>0</v>
      </c>
      <c r="K33" s="453">
        <v>0</v>
      </c>
      <c r="L33" s="429">
        <v>0</v>
      </c>
      <c r="M33" s="453">
        <v>0</v>
      </c>
      <c r="N33" s="466" t="s">
        <v>321</v>
      </c>
    </row>
    <row r="34" spans="1:14" ht="24.9" customHeight="1">
      <c r="A34" s="468" t="s">
        <v>199</v>
      </c>
      <c r="B34" s="452">
        <v>0</v>
      </c>
      <c r="C34" s="453">
        <v>0</v>
      </c>
      <c r="D34" s="429">
        <v>0</v>
      </c>
      <c r="E34" s="430">
        <v>0</v>
      </c>
      <c r="F34" s="452">
        <v>1500</v>
      </c>
      <c r="G34" s="453">
        <v>1.5</v>
      </c>
      <c r="H34" s="452">
        <v>13500</v>
      </c>
      <c r="I34" s="453">
        <v>2.7</v>
      </c>
      <c r="J34" s="452">
        <v>28500</v>
      </c>
      <c r="K34" s="453">
        <v>2.85</v>
      </c>
      <c r="L34" s="429">
        <v>148500</v>
      </c>
      <c r="M34" s="453">
        <v>2.97</v>
      </c>
      <c r="N34" s="466" t="s">
        <v>216</v>
      </c>
    </row>
    <row r="35" spans="1:14" ht="24.9" customHeight="1">
      <c r="A35" s="468" t="s">
        <v>22</v>
      </c>
      <c r="B35" s="452">
        <v>0</v>
      </c>
      <c r="C35" s="453">
        <v>0</v>
      </c>
      <c r="D35" s="429">
        <v>0</v>
      </c>
      <c r="E35" s="430">
        <v>0</v>
      </c>
      <c r="F35" s="452">
        <v>0</v>
      </c>
      <c r="G35" s="453">
        <v>0</v>
      </c>
      <c r="H35" s="452">
        <v>0</v>
      </c>
      <c r="I35" s="453">
        <v>0</v>
      </c>
      <c r="J35" s="452">
        <v>0</v>
      </c>
      <c r="K35" s="453">
        <v>0</v>
      </c>
      <c r="L35" s="429">
        <v>0</v>
      </c>
      <c r="M35" s="453">
        <v>0</v>
      </c>
      <c r="N35" s="466" t="s">
        <v>84</v>
      </c>
    </row>
    <row r="36" spans="1:14" ht="24.9" customHeight="1">
      <c r="A36" s="468" t="s">
        <v>332</v>
      </c>
      <c r="B36" s="456">
        <v>0</v>
      </c>
      <c r="C36" s="457">
        <v>0</v>
      </c>
      <c r="D36" s="456">
        <v>0</v>
      </c>
      <c r="E36" s="457">
        <v>0</v>
      </c>
      <c r="F36" s="456">
        <v>0</v>
      </c>
      <c r="G36" s="457">
        <v>0</v>
      </c>
      <c r="H36" s="456">
        <v>0</v>
      </c>
      <c r="I36" s="457">
        <v>0</v>
      </c>
      <c r="J36" s="456">
        <v>0</v>
      </c>
      <c r="K36" s="457">
        <v>0</v>
      </c>
      <c r="L36" s="456">
        <v>0</v>
      </c>
      <c r="M36" s="457">
        <v>0</v>
      </c>
      <c r="N36" s="466" t="s">
        <v>332</v>
      </c>
    </row>
    <row r="37" spans="1:14" ht="24.9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9" customHeight="1">
      <c r="A38" s="469" t="s">
        <v>366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9" customHeight="1">
      <c r="A39" s="467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9" customHeight="1">
      <c r="A40" s="468" t="s">
        <v>246</v>
      </c>
      <c r="B40" s="523">
        <v>0</v>
      </c>
      <c r="C40" s="524">
        <v>0</v>
      </c>
      <c r="D40" s="523">
        <v>0</v>
      </c>
      <c r="E40" s="524">
        <v>0</v>
      </c>
      <c r="F40" s="523">
        <v>0</v>
      </c>
      <c r="G40" s="524">
        <v>0</v>
      </c>
      <c r="H40" s="523">
        <v>9500</v>
      </c>
      <c r="I40" s="524">
        <v>1.9</v>
      </c>
      <c r="J40" s="523">
        <v>20000</v>
      </c>
      <c r="K40" s="524">
        <v>2</v>
      </c>
      <c r="L40" s="523">
        <v>100000</v>
      </c>
      <c r="M40" s="524">
        <v>2</v>
      </c>
      <c r="N40" s="525" t="s">
        <v>427</v>
      </c>
    </row>
    <row r="41" spans="1:14" ht="24.9" customHeight="1">
      <c r="A41" s="468" t="s">
        <v>367</v>
      </c>
      <c r="B41" s="452">
        <v>0</v>
      </c>
      <c r="C41" s="453">
        <v>0</v>
      </c>
      <c r="D41" s="452">
        <v>0</v>
      </c>
      <c r="E41" s="453">
        <v>0</v>
      </c>
      <c r="F41" s="452">
        <v>0</v>
      </c>
      <c r="G41" s="453">
        <v>0</v>
      </c>
      <c r="H41" s="452">
        <v>0</v>
      </c>
      <c r="I41" s="453">
        <v>0</v>
      </c>
      <c r="J41" s="452">
        <v>0</v>
      </c>
      <c r="K41" s="453">
        <v>0</v>
      </c>
      <c r="L41" s="452">
        <v>0</v>
      </c>
      <c r="M41" s="453">
        <v>0</v>
      </c>
      <c r="N41" s="525" t="s">
        <v>256</v>
      </c>
    </row>
    <row r="42" spans="1:14" ht="24.9" customHeight="1">
      <c r="A42" s="468" t="s">
        <v>89</v>
      </c>
      <c r="B42" s="452">
        <v>0</v>
      </c>
      <c r="C42" s="453">
        <v>0</v>
      </c>
      <c r="D42" s="452">
        <v>0</v>
      </c>
      <c r="E42" s="453">
        <v>0</v>
      </c>
      <c r="F42" s="452">
        <v>0</v>
      </c>
      <c r="G42" s="453">
        <v>0</v>
      </c>
      <c r="H42" s="452">
        <v>0</v>
      </c>
      <c r="I42" s="453">
        <v>0</v>
      </c>
      <c r="J42" s="452">
        <v>0</v>
      </c>
      <c r="K42" s="453">
        <v>0</v>
      </c>
      <c r="L42" s="452">
        <v>0</v>
      </c>
      <c r="M42" s="453">
        <v>0</v>
      </c>
      <c r="N42" s="525" t="s">
        <v>428</v>
      </c>
    </row>
    <row r="43" spans="1:14" ht="24.9" customHeight="1">
      <c r="A43" s="468" t="s">
        <v>247</v>
      </c>
      <c r="B43" s="456">
        <v>0</v>
      </c>
      <c r="C43" s="457">
        <v>0</v>
      </c>
      <c r="D43" s="456">
        <v>0</v>
      </c>
      <c r="E43" s="457">
        <v>0</v>
      </c>
      <c r="F43" s="456">
        <v>0</v>
      </c>
      <c r="G43" s="457">
        <v>0</v>
      </c>
      <c r="H43" s="456">
        <v>14295</v>
      </c>
      <c r="I43" s="457">
        <v>2.859</v>
      </c>
      <c r="J43" s="456">
        <v>33790</v>
      </c>
      <c r="K43" s="457">
        <v>3.379</v>
      </c>
      <c r="L43" s="456">
        <v>175000.00000000003</v>
      </c>
      <c r="M43" s="457">
        <v>3.5000000000000004</v>
      </c>
      <c r="N43" s="525" t="s">
        <v>247</v>
      </c>
    </row>
    <row r="44" spans="2:17" ht="18.9" customHeight="1">
      <c r="B44" s="482"/>
      <c r="C44" s="482"/>
      <c r="D44" s="483"/>
      <c r="E44" s="482"/>
      <c r="G44" s="484"/>
      <c r="H44" s="485"/>
      <c r="I44" s="486"/>
      <c r="J44" s="482"/>
      <c r="K44" s="486"/>
      <c r="L44" s="482"/>
      <c r="M44" s="482"/>
      <c r="N44" s="482"/>
      <c r="O44" s="486"/>
      <c r="Q44" s="486"/>
    </row>
    <row r="45" spans="1:14" ht="18.9" customHeight="1">
      <c r="A45" s="408"/>
      <c r="B45" s="487"/>
      <c r="C45" s="484"/>
      <c r="D45" s="483"/>
      <c r="E45" s="482"/>
      <c r="G45" s="484"/>
      <c r="H45" s="485"/>
      <c r="I45" s="482"/>
      <c r="J45" s="482"/>
      <c r="K45" s="482"/>
      <c r="L45" s="482"/>
      <c r="M45" s="482"/>
      <c r="N45" s="482"/>
    </row>
    <row r="46" spans="1:18" ht="18.9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  <c r="O46" s="526"/>
      <c r="P46" s="526"/>
      <c r="Q46" s="526"/>
      <c r="R46" s="526"/>
    </row>
    <row r="47" spans="1:18" ht="18.9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  <c r="O47" s="526"/>
      <c r="P47" s="526"/>
      <c r="Q47" s="526"/>
      <c r="R47" s="526"/>
    </row>
    <row r="48" spans="1:18" ht="18.9" customHeight="1">
      <c r="A48" s="404"/>
      <c r="B48" s="414"/>
      <c r="C48" s="423"/>
      <c r="D48" s="411"/>
      <c r="E48" s="420"/>
      <c r="F48" s="412"/>
      <c r="G48" s="423"/>
      <c r="H48" s="413"/>
      <c r="I48" s="420"/>
      <c r="J48" s="410"/>
      <c r="K48" s="410"/>
      <c r="L48" s="420"/>
      <c r="M48" s="410"/>
      <c r="N48" s="420"/>
      <c r="O48" s="410"/>
      <c r="P48" s="420"/>
      <c r="Q48" s="412"/>
      <c r="R48" s="420"/>
    </row>
    <row r="49" spans="1:18" ht="18.9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  <c r="O49" s="526"/>
      <c r="P49" s="526"/>
      <c r="Q49" s="526"/>
      <c r="R49" s="526"/>
    </row>
    <row r="50" spans="1:18" ht="39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  <c r="O50" s="527"/>
      <c r="P50" s="527"/>
      <c r="Q50" s="527"/>
      <c r="R50" s="527"/>
    </row>
    <row r="51" spans="2:14" ht="18.9" customHeight="1">
      <c r="B51" s="487"/>
      <c r="C51" s="484"/>
      <c r="D51" s="483"/>
      <c r="E51" s="482"/>
      <c r="G51" s="484"/>
      <c r="H51" s="485"/>
      <c r="I51" s="482"/>
      <c r="J51" s="482"/>
      <c r="K51" s="482"/>
      <c r="L51" s="482"/>
      <c r="M51" s="482"/>
      <c r="N51" s="482"/>
    </row>
    <row r="52" spans="2:14" ht="12.75">
      <c r="B52" s="487"/>
      <c r="C52" s="484"/>
      <c r="D52" s="483"/>
      <c r="E52" s="482"/>
      <c r="G52" s="484"/>
      <c r="H52" s="485"/>
      <c r="I52" s="482"/>
      <c r="J52" s="482"/>
      <c r="K52" s="482"/>
      <c r="L52" s="482"/>
      <c r="M52" s="482"/>
      <c r="N52" s="482"/>
    </row>
    <row r="53" spans="2:14" ht="12.75">
      <c r="B53" s="487"/>
      <c r="C53" s="484"/>
      <c r="D53" s="483"/>
      <c r="E53" s="482"/>
      <c r="G53" s="484"/>
      <c r="H53" s="485"/>
      <c r="I53" s="482"/>
      <c r="J53" s="482"/>
      <c r="K53" s="482"/>
      <c r="L53" s="482"/>
      <c r="M53" s="482"/>
      <c r="N53" s="482"/>
    </row>
    <row r="54" spans="2:14" ht="12.75">
      <c r="B54" s="487"/>
      <c r="C54" s="484"/>
      <c r="D54" s="483"/>
      <c r="E54" s="482"/>
      <c r="G54" s="484"/>
      <c r="H54" s="485"/>
      <c r="I54" s="482"/>
      <c r="J54" s="482"/>
      <c r="K54" s="482"/>
      <c r="L54" s="482"/>
      <c r="M54" s="482"/>
      <c r="N54" s="482"/>
    </row>
    <row r="55" spans="2:14" ht="12.75"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</row>
    <row r="56" spans="2:14" ht="12.75"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</row>
    <row r="57" spans="2:14" ht="12.75"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</row>
    <row r="58" spans="2:14" ht="12.75"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</row>
    <row r="59" spans="2:14" ht="12.75"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</row>
    <row r="60" spans="2:14" ht="12.75"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</row>
    <row r="61" spans="2:14" ht="12.75"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</row>
    <row r="62" spans="2:14" ht="12.75"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</row>
    <row r="63" spans="2:14" ht="12.75"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</row>
    <row r="64" spans="2:14" ht="12.75"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</row>
    <row r="65" spans="2:14" ht="12.75"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</row>
    <row r="66" spans="2:14" ht="12.75"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</row>
    <row r="67" spans="2:14" ht="12.75"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</row>
    <row r="68" spans="2:14" ht="12.75"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</row>
    <row r="69" spans="2:14" ht="12.75"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</row>
    <row r="70" spans="2:14" ht="12.75">
      <c r="B70" s="48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</row>
    <row r="71" spans="2:14" ht="12.75">
      <c r="B71" s="482"/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</row>
    <row r="72" spans="2:14" ht="12.75">
      <c r="B72" s="48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</row>
    <row r="73" spans="2:14" ht="12.75"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</row>
    <row r="74" spans="2:14" ht="12.75"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</row>
    <row r="75" spans="2:14" ht="12.75">
      <c r="B75" s="482"/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</row>
    <row r="76" spans="2:14" ht="12.75"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</row>
    <row r="77" spans="2:14" ht="12.75">
      <c r="B77" s="482"/>
      <c r="C77" s="482"/>
      <c r="D77" s="482"/>
      <c r="E77" s="482"/>
      <c r="F77" s="482"/>
      <c r="G77" s="482"/>
      <c r="H77" s="482"/>
      <c r="I77" s="482"/>
      <c r="J77" s="482"/>
      <c r="K77" s="482"/>
      <c r="L77" s="482"/>
      <c r="M77" s="482"/>
      <c r="N77" s="482"/>
    </row>
    <row r="78" spans="2:14" ht="12.75">
      <c r="B78" s="482"/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</row>
    <row r="79" spans="2:14" ht="12.75"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</row>
    <row r="80" spans="2:14" ht="12.75"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</row>
    <row r="81" spans="2:14" ht="12.75"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</row>
    <row r="82" spans="2:14" ht="12.75">
      <c r="B82" s="482"/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482"/>
    </row>
    <row r="83" spans="2:14" ht="12.75">
      <c r="B83" s="482"/>
      <c r="C83" s="482"/>
      <c r="D83" s="482"/>
      <c r="E83" s="482"/>
      <c r="F83" s="482"/>
      <c r="G83" s="482"/>
      <c r="H83" s="482"/>
      <c r="I83" s="482"/>
      <c r="J83" s="482"/>
      <c r="K83" s="482"/>
      <c r="L83" s="482"/>
      <c r="M83" s="482"/>
      <c r="N83" s="482"/>
    </row>
    <row r="84" spans="2:14" ht="12.75"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2"/>
    </row>
    <row r="85" spans="2:14" ht="12.75"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</row>
    <row r="86" spans="2:14" ht="12.75">
      <c r="B86" s="482"/>
      <c r="C86" s="482"/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482"/>
    </row>
    <row r="87" spans="2:14" ht="12.75"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</row>
    <row r="88" spans="2:14" ht="12.75"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</row>
    <row r="89" spans="2:14" ht="12.75">
      <c r="B89" s="482"/>
      <c r="C89" s="482"/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482"/>
    </row>
    <row r="90" spans="2:14" ht="12.75">
      <c r="B90" s="482"/>
      <c r="C90" s="482"/>
      <c r="D90" s="482"/>
      <c r="E90" s="482"/>
      <c r="F90" s="482"/>
      <c r="G90" s="482"/>
      <c r="H90" s="482"/>
      <c r="I90" s="482"/>
      <c r="J90" s="482"/>
      <c r="K90" s="482"/>
      <c r="L90" s="482"/>
      <c r="M90" s="482"/>
      <c r="N90" s="482"/>
    </row>
    <row r="91" spans="2:14" ht="12.75">
      <c r="B91" s="482"/>
      <c r="C91" s="482"/>
      <c r="D91" s="482"/>
      <c r="E91" s="482"/>
      <c r="F91" s="482"/>
      <c r="G91" s="482"/>
      <c r="H91" s="482"/>
      <c r="I91" s="482"/>
      <c r="J91" s="482"/>
      <c r="K91" s="482"/>
      <c r="L91" s="482"/>
      <c r="M91" s="482"/>
      <c r="N91" s="482"/>
    </row>
    <row r="92" spans="2:14" ht="12.75">
      <c r="B92" s="482"/>
      <c r="C92" s="482"/>
      <c r="D92" s="482"/>
      <c r="E92" s="482"/>
      <c r="F92" s="482"/>
      <c r="G92" s="482"/>
      <c r="H92" s="482"/>
      <c r="I92" s="482"/>
      <c r="J92" s="482"/>
      <c r="K92" s="482"/>
      <c r="L92" s="482"/>
      <c r="M92" s="482"/>
      <c r="N92" s="482"/>
    </row>
    <row r="93" spans="2:14" ht="12.75">
      <c r="B93" s="482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</row>
    <row r="94" spans="2:14" ht="12.75">
      <c r="B94" s="482"/>
      <c r="C94" s="482"/>
      <c r="D94" s="482"/>
      <c r="E94" s="482"/>
      <c r="F94" s="482"/>
      <c r="G94" s="482"/>
      <c r="H94" s="482"/>
      <c r="I94" s="482"/>
      <c r="J94" s="482"/>
      <c r="K94" s="482"/>
      <c r="L94" s="482"/>
      <c r="M94" s="482"/>
      <c r="N94" s="482"/>
    </row>
    <row r="95" spans="2:14" ht="12.75">
      <c r="B95" s="482"/>
      <c r="C95" s="482"/>
      <c r="D95" s="482"/>
      <c r="E95" s="482"/>
      <c r="F95" s="482"/>
      <c r="G95" s="482"/>
      <c r="H95" s="482"/>
      <c r="I95" s="482"/>
      <c r="J95" s="482"/>
      <c r="K95" s="482"/>
      <c r="L95" s="482"/>
      <c r="M95" s="482"/>
      <c r="N95" s="482"/>
    </row>
    <row r="96" spans="2:14" ht="12.75"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</row>
    <row r="97" spans="2:14" ht="12.75">
      <c r="B97" s="482"/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2"/>
      <c r="N97" s="482"/>
    </row>
    <row r="98" spans="2:14" ht="12.75"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2"/>
    </row>
    <row r="99" spans="2:14" ht="12.75">
      <c r="B99" s="482"/>
      <c r="C99" s="482"/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2"/>
    </row>
    <row r="100" spans="2:14" ht="12.75"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2"/>
    </row>
    <row r="101" spans="2:14" ht="12.75"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2"/>
    </row>
    <row r="102" spans="2:14" ht="12.75">
      <c r="B102" s="482"/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82"/>
    </row>
    <row r="103" spans="2:14" ht="12.75">
      <c r="B103" s="482"/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</row>
    <row r="104" spans="2:14" ht="12.75">
      <c r="B104" s="482"/>
      <c r="C104" s="482"/>
      <c r="D104" s="482"/>
      <c r="E104" s="482"/>
      <c r="F104" s="482"/>
      <c r="G104" s="482"/>
      <c r="H104" s="482"/>
      <c r="I104" s="482"/>
      <c r="J104" s="482"/>
      <c r="K104" s="482"/>
      <c r="L104" s="482"/>
      <c r="M104" s="482"/>
      <c r="N104" s="482"/>
    </row>
    <row r="105" spans="2:14" ht="12.75">
      <c r="B105" s="482"/>
      <c r="C105" s="482"/>
      <c r="D105" s="482"/>
      <c r="E105" s="482"/>
      <c r="F105" s="482"/>
      <c r="G105" s="482"/>
      <c r="H105" s="482"/>
      <c r="I105" s="482"/>
      <c r="J105" s="482"/>
      <c r="K105" s="482"/>
      <c r="L105" s="482"/>
      <c r="M105" s="482"/>
      <c r="N105" s="482"/>
    </row>
    <row r="106" spans="2:14" ht="12.75"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  <c r="N106" s="482"/>
    </row>
    <row r="107" spans="2:14" ht="12.75">
      <c r="B107" s="482"/>
      <c r="C107" s="482"/>
      <c r="D107" s="482"/>
      <c r="E107" s="482"/>
      <c r="F107" s="482"/>
      <c r="G107" s="482"/>
      <c r="H107" s="482"/>
      <c r="I107" s="482"/>
      <c r="J107" s="482"/>
      <c r="K107" s="482"/>
      <c r="L107" s="482"/>
      <c r="M107" s="482"/>
      <c r="N107" s="482"/>
    </row>
    <row r="108" spans="2:14" ht="12.75"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</row>
    <row r="109" spans="2:14" ht="12.75">
      <c r="B109" s="482"/>
      <c r="C109" s="482"/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</row>
    <row r="110" spans="2:14" ht="12.75">
      <c r="B110" s="482"/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</row>
    <row r="111" spans="2:14" ht="12.75"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</row>
    <row r="112" spans="2:14" ht="12.75">
      <c r="B112" s="482"/>
      <c r="C112" s="482"/>
      <c r="D112" s="482"/>
      <c r="E112" s="482"/>
      <c r="F112" s="482"/>
      <c r="G112" s="482"/>
      <c r="H112" s="482"/>
      <c r="I112" s="482"/>
      <c r="J112" s="482"/>
      <c r="K112" s="482"/>
      <c r="L112" s="482"/>
      <c r="M112" s="482"/>
      <c r="N112" s="482"/>
    </row>
    <row r="113" spans="2:14" ht="12.75">
      <c r="B113" s="482"/>
      <c r="C113" s="482"/>
      <c r="D113" s="482"/>
      <c r="E113" s="482"/>
      <c r="F113" s="482"/>
      <c r="G113" s="482"/>
      <c r="H113" s="482"/>
      <c r="I113" s="482"/>
      <c r="J113" s="482"/>
      <c r="K113" s="482"/>
      <c r="L113" s="482"/>
      <c r="M113" s="482"/>
      <c r="N113" s="482"/>
    </row>
  </sheetData>
  <mergeCells count="13">
    <mergeCell ref="B5:M5"/>
    <mergeCell ref="B6:M6"/>
    <mergeCell ref="J7:K7"/>
    <mergeCell ref="L7:M7"/>
    <mergeCell ref="B7:C7"/>
    <mergeCell ref="D7:E7"/>
    <mergeCell ref="F7:G7"/>
    <mergeCell ref="H7:I7"/>
    <mergeCell ref="A50:N50"/>
    <mergeCell ref="A49:N49"/>
    <mergeCell ref="A46:N46"/>
    <mergeCell ref="A47:N47"/>
    <mergeCell ref="B9:M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1" r:id="rId1"/>
  <headerFooter alignWithMargins="0">
    <oddHeader>&amp;C&amp;"Helvetica,Fett"&amp;12 2013</oddHeader>
    <oddFooter>&amp;L76&amp;C&amp;"Helvetica,Standard" Eidg. Steuerverwaltung  -  Administration fédérale des contributions  -  Amministrazione federale delle contribuzioni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zoomScale="75" zoomScaleNormal="75" workbookViewId="0" topLeftCell="A1"/>
  </sheetViews>
  <sheetFormatPr defaultColWidth="10.28125" defaultRowHeight="12.75"/>
  <cols>
    <col min="1" max="1" width="23.7109375" style="405" customWidth="1"/>
    <col min="2" max="13" width="9.8515625" style="405" customWidth="1"/>
    <col min="14" max="14" width="23.8515625" style="405" bestFit="1" customWidth="1"/>
    <col min="15" max="17" width="8.140625" style="405" customWidth="1"/>
    <col min="18" max="247" width="12.7109375" style="405" customWidth="1"/>
    <col min="248" max="16384" width="10.28125" style="405" customWidth="1"/>
  </cols>
  <sheetData>
    <row r="1" spans="1:9" ht="18.9" customHeight="1">
      <c r="A1" s="404" t="s">
        <v>429</v>
      </c>
      <c r="B1" s="404"/>
      <c r="C1" s="404"/>
      <c r="D1" s="404"/>
      <c r="E1" s="404"/>
      <c r="F1" s="404"/>
      <c r="G1" s="404"/>
      <c r="H1" s="404"/>
      <c r="I1" s="404"/>
    </row>
    <row r="2" spans="2:9" ht="18.9" customHeight="1">
      <c r="B2" s="404"/>
      <c r="C2" s="404"/>
      <c r="D2" s="404"/>
      <c r="E2" s="404"/>
      <c r="F2" s="404"/>
      <c r="G2" s="404"/>
      <c r="H2" s="404"/>
      <c r="I2" s="404"/>
    </row>
    <row r="3" spans="1:9" ht="18.9" customHeight="1">
      <c r="A3" s="407" t="s">
        <v>360</v>
      </c>
      <c r="B3" s="404"/>
      <c r="C3" s="404"/>
      <c r="D3" s="404"/>
      <c r="E3" s="404"/>
      <c r="F3" s="404"/>
      <c r="G3" s="404"/>
      <c r="H3" s="404"/>
      <c r="I3" s="404"/>
    </row>
    <row r="4" ht="18.9" customHeight="1" thickBot="1">
      <c r="A4" s="520"/>
    </row>
    <row r="5" spans="1:14" ht="18.9" customHeight="1">
      <c r="A5" s="478">
        <v>38</v>
      </c>
      <c r="B5" s="730" t="s">
        <v>362</v>
      </c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2"/>
      <c r="N5" s="416">
        <v>38</v>
      </c>
    </row>
    <row r="6" spans="1:14" ht="18.9" customHeight="1" thickBot="1">
      <c r="A6" s="478" t="s">
        <v>238</v>
      </c>
      <c r="B6" s="733" t="s">
        <v>364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5"/>
      <c r="N6" s="417" t="s">
        <v>251</v>
      </c>
    </row>
    <row r="7" spans="1:14" ht="18.9" customHeight="1">
      <c r="A7" s="478"/>
      <c r="B7" s="738" t="s">
        <v>239</v>
      </c>
      <c r="C7" s="739"/>
      <c r="D7" s="738" t="s">
        <v>240</v>
      </c>
      <c r="E7" s="739"/>
      <c r="F7" s="738" t="s">
        <v>241</v>
      </c>
      <c r="G7" s="739"/>
      <c r="H7" s="738" t="s">
        <v>242</v>
      </c>
      <c r="I7" s="739"/>
      <c r="J7" s="738" t="s">
        <v>407</v>
      </c>
      <c r="K7" s="739"/>
      <c r="L7" s="738" t="s">
        <v>408</v>
      </c>
      <c r="M7" s="739"/>
      <c r="N7" s="416"/>
    </row>
    <row r="8" spans="1:14" ht="18.9" customHeight="1">
      <c r="A8" s="478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16"/>
    </row>
    <row r="9" spans="1:14" ht="18.9" customHeight="1">
      <c r="A9" s="479" t="s">
        <v>340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8"/>
      <c r="N9" s="464" t="s">
        <v>333</v>
      </c>
    </row>
    <row r="10" spans="1:18" ht="18.9" customHeight="1">
      <c r="A10" s="407"/>
      <c r="B10" s="418" t="s">
        <v>365</v>
      </c>
      <c r="C10" s="480" t="s">
        <v>31</v>
      </c>
      <c r="D10" s="418" t="s">
        <v>365</v>
      </c>
      <c r="E10" s="480" t="s">
        <v>31</v>
      </c>
      <c r="F10" s="418" t="s">
        <v>365</v>
      </c>
      <c r="G10" s="480" t="s">
        <v>31</v>
      </c>
      <c r="H10" s="418" t="s">
        <v>365</v>
      </c>
      <c r="I10" s="481" t="s">
        <v>31</v>
      </c>
      <c r="J10" s="418" t="s">
        <v>365</v>
      </c>
      <c r="K10" s="480" t="s">
        <v>31</v>
      </c>
      <c r="L10" s="418" t="s">
        <v>365</v>
      </c>
      <c r="M10" s="480" t="s">
        <v>31</v>
      </c>
      <c r="N10" s="465"/>
      <c r="R10" s="521"/>
    </row>
    <row r="11" spans="1:14" ht="24.9" customHeight="1">
      <c r="A11" s="468" t="s">
        <v>169</v>
      </c>
      <c r="B11" s="450">
        <v>0</v>
      </c>
      <c r="C11" s="528">
        <v>0</v>
      </c>
      <c r="D11" s="450">
        <v>0</v>
      </c>
      <c r="E11" s="528">
        <v>0</v>
      </c>
      <c r="F11" s="450">
        <v>0</v>
      </c>
      <c r="G11" s="528">
        <v>0</v>
      </c>
      <c r="H11" s="450">
        <v>0</v>
      </c>
      <c r="I11" s="528">
        <v>0</v>
      </c>
      <c r="J11" s="450">
        <v>0</v>
      </c>
      <c r="K11" s="528">
        <v>0</v>
      </c>
      <c r="L11" s="450">
        <v>0</v>
      </c>
      <c r="M11" s="528">
        <v>0</v>
      </c>
      <c r="N11" s="466" t="s">
        <v>409</v>
      </c>
    </row>
    <row r="12" spans="1:14" ht="24.9" customHeight="1">
      <c r="A12" s="468" t="s">
        <v>67</v>
      </c>
      <c r="B12" s="452">
        <v>0</v>
      </c>
      <c r="C12" s="529">
        <v>0</v>
      </c>
      <c r="D12" s="452">
        <v>0</v>
      </c>
      <c r="E12" s="529">
        <v>0</v>
      </c>
      <c r="F12" s="452">
        <v>0</v>
      </c>
      <c r="G12" s="529">
        <v>0</v>
      </c>
      <c r="H12" s="452">
        <v>0</v>
      </c>
      <c r="I12" s="529">
        <v>0</v>
      </c>
      <c r="J12" s="452">
        <v>0</v>
      </c>
      <c r="K12" s="529">
        <v>0</v>
      </c>
      <c r="L12" s="452">
        <v>0</v>
      </c>
      <c r="M12" s="529">
        <v>0</v>
      </c>
      <c r="N12" s="466" t="s">
        <v>410</v>
      </c>
    </row>
    <row r="13" spans="1:14" ht="24.9" customHeight="1">
      <c r="A13" s="468" t="s">
        <v>70</v>
      </c>
      <c r="B13" s="452">
        <v>0</v>
      </c>
      <c r="C13" s="529">
        <v>0</v>
      </c>
      <c r="D13" s="452">
        <v>0</v>
      </c>
      <c r="E13" s="529">
        <v>0</v>
      </c>
      <c r="F13" s="452">
        <v>0</v>
      </c>
      <c r="G13" s="529">
        <v>0</v>
      </c>
      <c r="H13" s="452">
        <v>0</v>
      </c>
      <c r="I13" s="529">
        <v>0</v>
      </c>
      <c r="J13" s="452">
        <v>0</v>
      </c>
      <c r="K13" s="529">
        <v>0</v>
      </c>
      <c r="L13" s="452">
        <v>0</v>
      </c>
      <c r="M13" s="529">
        <v>0</v>
      </c>
      <c r="N13" s="466" t="s">
        <v>411</v>
      </c>
    </row>
    <row r="14" spans="1:14" ht="24.9" customHeight="1">
      <c r="A14" s="468" t="s">
        <v>341</v>
      </c>
      <c r="B14" s="452">
        <v>0</v>
      </c>
      <c r="C14" s="529">
        <v>0</v>
      </c>
      <c r="D14" s="452">
        <v>0</v>
      </c>
      <c r="E14" s="529">
        <v>0</v>
      </c>
      <c r="F14" s="452">
        <v>0</v>
      </c>
      <c r="G14" s="529">
        <v>0</v>
      </c>
      <c r="H14" s="452">
        <v>0</v>
      </c>
      <c r="I14" s="529">
        <v>0</v>
      </c>
      <c r="J14" s="452">
        <v>0</v>
      </c>
      <c r="K14" s="529">
        <v>0</v>
      </c>
      <c r="L14" s="452">
        <v>0</v>
      </c>
      <c r="M14" s="529">
        <v>0</v>
      </c>
      <c r="N14" s="466" t="s">
        <v>341</v>
      </c>
    </row>
    <row r="15" spans="1:14" ht="24.9" customHeight="1">
      <c r="A15" s="468" t="s">
        <v>76</v>
      </c>
      <c r="B15" s="452">
        <v>0</v>
      </c>
      <c r="C15" s="529">
        <v>0</v>
      </c>
      <c r="D15" s="452">
        <v>0</v>
      </c>
      <c r="E15" s="529">
        <v>0</v>
      </c>
      <c r="F15" s="452">
        <v>0</v>
      </c>
      <c r="G15" s="529">
        <v>0</v>
      </c>
      <c r="H15" s="452">
        <v>0</v>
      </c>
      <c r="I15" s="529">
        <v>0</v>
      </c>
      <c r="J15" s="452">
        <v>0</v>
      </c>
      <c r="K15" s="529">
        <v>0</v>
      </c>
      <c r="L15" s="452">
        <v>0</v>
      </c>
      <c r="M15" s="529">
        <v>0</v>
      </c>
      <c r="N15" s="466" t="s">
        <v>76</v>
      </c>
    </row>
    <row r="16" spans="1:14" ht="24.9" customHeight="1">
      <c r="A16" s="468" t="s">
        <v>342</v>
      </c>
      <c r="B16" s="452">
        <v>0</v>
      </c>
      <c r="C16" s="529">
        <v>0</v>
      </c>
      <c r="D16" s="452">
        <v>0</v>
      </c>
      <c r="E16" s="529">
        <v>0</v>
      </c>
      <c r="F16" s="452">
        <v>0</v>
      </c>
      <c r="G16" s="529">
        <v>0</v>
      </c>
      <c r="H16" s="452">
        <v>0</v>
      </c>
      <c r="I16" s="529">
        <v>0</v>
      </c>
      <c r="J16" s="452">
        <v>0</v>
      </c>
      <c r="K16" s="529">
        <v>0</v>
      </c>
      <c r="L16" s="452">
        <v>0</v>
      </c>
      <c r="M16" s="529">
        <v>0</v>
      </c>
      <c r="N16" s="466" t="s">
        <v>412</v>
      </c>
    </row>
    <row r="17" spans="1:14" ht="24.9" customHeight="1">
      <c r="A17" s="468" t="s">
        <v>343</v>
      </c>
      <c r="B17" s="452">
        <v>0</v>
      </c>
      <c r="C17" s="529">
        <v>0</v>
      </c>
      <c r="D17" s="452">
        <v>0</v>
      </c>
      <c r="E17" s="529">
        <v>0</v>
      </c>
      <c r="F17" s="452">
        <v>0</v>
      </c>
      <c r="G17" s="529">
        <v>0</v>
      </c>
      <c r="H17" s="452">
        <v>0</v>
      </c>
      <c r="I17" s="529">
        <v>0</v>
      </c>
      <c r="J17" s="452">
        <v>0</v>
      </c>
      <c r="K17" s="529">
        <v>0</v>
      </c>
      <c r="L17" s="452">
        <v>0</v>
      </c>
      <c r="M17" s="529">
        <v>0</v>
      </c>
      <c r="N17" s="466" t="s">
        <v>413</v>
      </c>
    </row>
    <row r="18" spans="1:14" ht="24.9" customHeight="1">
      <c r="A18" s="468" t="s">
        <v>85</v>
      </c>
      <c r="B18" s="452">
        <v>0</v>
      </c>
      <c r="C18" s="529">
        <v>0</v>
      </c>
      <c r="D18" s="452">
        <v>0</v>
      </c>
      <c r="E18" s="529">
        <v>0</v>
      </c>
      <c r="F18" s="452">
        <v>0</v>
      </c>
      <c r="G18" s="529">
        <v>0</v>
      </c>
      <c r="H18" s="452">
        <v>0</v>
      </c>
      <c r="I18" s="529">
        <v>0</v>
      </c>
      <c r="J18" s="452">
        <v>0</v>
      </c>
      <c r="K18" s="529">
        <v>0</v>
      </c>
      <c r="L18" s="452">
        <v>0</v>
      </c>
      <c r="M18" s="529">
        <v>0</v>
      </c>
      <c r="N18" s="466" t="s">
        <v>414</v>
      </c>
    </row>
    <row r="19" spans="1:14" ht="24.9" customHeight="1">
      <c r="A19" s="468" t="s">
        <v>243</v>
      </c>
      <c r="B19" s="452">
        <v>0</v>
      </c>
      <c r="C19" s="529">
        <v>0</v>
      </c>
      <c r="D19" s="452">
        <v>0</v>
      </c>
      <c r="E19" s="529">
        <v>0</v>
      </c>
      <c r="F19" s="452">
        <v>0</v>
      </c>
      <c r="G19" s="529">
        <v>0</v>
      </c>
      <c r="H19" s="452">
        <v>0</v>
      </c>
      <c r="I19" s="529">
        <v>0</v>
      </c>
      <c r="J19" s="452">
        <v>0</v>
      </c>
      <c r="K19" s="529">
        <v>0</v>
      </c>
      <c r="L19" s="452">
        <v>0</v>
      </c>
      <c r="M19" s="529">
        <v>0</v>
      </c>
      <c r="N19" s="466" t="s">
        <v>415</v>
      </c>
    </row>
    <row r="20" spans="1:14" ht="24.9" customHeight="1">
      <c r="A20" s="468" t="s">
        <v>19</v>
      </c>
      <c r="B20" s="452">
        <v>0</v>
      </c>
      <c r="C20" s="529">
        <v>0</v>
      </c>
      <c r="D20" s="452">
        <v>0</v>
      </c>
      <c r="E20" s="529">
        <v>0</v>
      </c>
      <c r="F20" s="452">
        <v>0</v>
      </c>
      <c r="G20" s="529">
        <v>0</v>
      </c>
      <c r="H20" s="452">
        <v>0</v>
      </c>
      <c r="I20" s="529">
        <v>0</v>
      </c>
      <c r="J20" s="452">
        <v>0</v>
      </c>
      <c r="K20" s="529">
        <v>0</v>
      </c>
      <c r="L20" s="452">
        <v>0</v>
      </c>
      <c r="M20" s="529">
        <v>0</v>
      </c>
      <c r="N20" s="466" t="s">
        <v>64</v>
      </c>
    </row>
    <row r="21" spans="1:14" ht="24.9" customHeight="1">
      <c r="A21" s="468" t="s">
        <v>244</v>
      </c>
      <c r="B21" s="452">
        <v>0</v>
      </c>
      <c r="C21" s="529">
        <v>0</v>
      </c>
      <c r="D21" s="452">
        <v>0</v>
      </c>
      <c r="E21" s="529">
        <v>0</v>
      </c>
      <c r="F21" s="452">
        <v>0</v>
      </c>
      <c r="G21" s="529">
        <v>0</v>
      </c>
      <c r="H21" s="452">
        <v>0</v>
      </c>
      <c r="I21" s="529">
        <v>0</v>
      </c>
      <c r="J21" s="452">
        <v>0</v>
      </c>
      <c r="K21" s="529">
        <v>0</v>
      </c>
      <c r="L21" s="452">
        <v>0</v>
      </c>
      <c r="M21" s="529">
        <v>0</v>
      </c>
      <c r="N21" s="466" t="s">
        <v>416</v>
      </c>
    </row>
    <row r="22" spans="1:14" ht="24.9" customHeight="1">
      <c r="A22" s="468" t="s">
        <v>344</v>
      </c>
      <c r="B22" s="452">
        <v>0</v>
      </c>
      <c r="C22" s="529">
        <v>0</v>
      </c>
      <c r="D22" s="452">
        <v>0</v>
      </c>
      <c r="E22" s="529">
        <v>0</v>
      </c>
      <c r="F22" s="452">
        <v>0</v>
      </c>
      <c r="G22" s="529">
        <v>0</v>
      </c>
      <c r="H22" s="452">
        <v>0</v>
      </c>
      <c r="I22" s="529">
        <v>0</v>
      </c>
      <c r="J22" s="452">
        <v>0</v>
      </c>
      <c r="K22" s="529">
        <v>0</v>
      </c>
      <c r="L22" s="452">
        <v>0</v>
      </c>
      <c r="M22" s="529">
        <v>0</v>
      </c>
      <c r="N22" s="466" t="s">
        <v>417</v>
      </c>
    </row>
    <row r="23" spans="1:14" ht="24.9" customHeight="1">
      <c r="A23" s="468" t="s">
        <v>172</v>
      </c>
      <c r="B23" s="452">
        <v>0</v>
      </c>
      <c r="C23" s="529">
        <v>0</v>
      </c>
      <c r="D23" s="452">
        <v>0</v>
      </c>
      <c r="E23" s="529">
        <v>0</v>
      </c>
      <c r="F23" s="452">
        <v>0</v>
      </c>
      <c r="G23" s="529">
        <v>0</v>
      </c>
      <c r="H23" s="452">
        <v>0</v>
      </c>
      <c r="I23" s="529">
        <v>0</v>
      </c>
      <c r="J23" s="452">
        <v>0</v>
      </c>
      <c r="K23" s="529">
        <v>0</v>
      </c>
      <c r="L23" s="452">
        <v>0</v>
      </c>
      <c r="M23" s="529">
        <v>0</v>
      </c>
      <c r="N23" s="466" t="s">
        <v>418</v>
      </c>
    </row>
    <row r="24" spans="1:14" ht="24.9" customHeight="1">
      <c r="A24" s="468" t="s">
        <v>77</v>
      </c>
      <c r="B24" s="452">
        <v>0</v>
      </c>
      <c r="C24" s="529">
        <v>0</v>
      </c>
      <c r="D24" s="452">
        <v>0</v>
      </c>
      <c r="E24" s="529">
        <v>0</v>
      </c>
      <c r="F24" s="452">
        <v>0</v>
      </c>
      <c r="G24" s="529">
        <v>0</v>
      </c>
      <c r="H24" s="452">
        <v>0</v>
      </c>
      <c r="I24" s="529">
        <v>0</v>
      </c>
      <c r="J24" s="452">
        <v>0</v>
      </c>
      <c r="K24" s="529">
        <v>0</v>
      </c>
      <c r="L24" s="452">
        <v>0</v>
      </c>
      <c r="M24" s="529">
        <v>0</v>
      </c>
      <c r="N24" s="466" t="s">
        <v>419</v>
      </c>
    </row>
    <row r="25" spans="1:14" ht="24.9" customHeight="1">
      <c r="A25" s="468" t="s">
        <v>345</v>
      </c>
      <c r="B25" s="452">
        <v>0</v>
      </c>
      <c r="C25" s="529">
        <v>0</v>
      </c>
      <c r="D25" s="452">
        <v>0</v>
      </c>
      <c r="E25" s="529">
        <v>0</v>
      </c>
      <c r="F25" s="452">
        <v>0</v>
      </c>
      <c r="G25" s="529">
        <v>0</v>
      </c>
      <c r="H25" s="452">
        <v>0</v>
      </c>
      <c r="I25" s="529">
        <v>0</v>
      </c>
      <c r="J25" s="452">
        <v>0</v>
      </c>
      <c r="K25" s="529">
        <v>0</v>
      </c>
      <c r="L25" s="452">
        <v>0</v>
      </c>
      <c r="M25" s="529">
        <v>0</v>
      </c>
      <c r="N25" s="466" t="s">
        <v>420</v>
      </c>
    </row>
    <row r="26" spans="1:14" ht="24.9" customHeight="1">
      <c r="A26" s="468" t="s">
        <v>325</v>
      </c>
      <c r="B26" s="452">
        <v>0</v>
      </c>
      <c r="C26" s="529">
        <v>0</v>
      </c>
      <c r="D26" s="452">
        <v>0</v>
      </c>
      <c r="E26" s="529">
        <v>0</v>
      </c>
      <c r="F26" s="452">
        <v>0</v>
      </c>
      <c r="G26" s="529">
        <v>0</v>
      </c>
      <c r="H26" s="452">
        <v>0</v>
      </c>
      <c r="I26" s="529">
        <v>0</v>
      </c>
      <c r="J26" s="452">
        <v>0</v>
      </c>
      <c r="K26" s="529">
        <v>0</v>
      </c>
      <c r="L26" s="452">
        <v>0</v>
      </c>
      <c r="M26" s="529">
        <v>0</v>
      </c>
      <c r="N26" s="466" t="s">
        <v>421</v>
      </c>
    </row>
    <row r="27" spans="1:14" ht="24.9" customHeight="1">
      <c r="A27" s="468" t="s">
        <v>86</v>
      </c>
      <c r="B27" s="452">
        <v>0</v>
      </c>
      <c r="C27" s="529">
        <v>0</v>
      </c>
      <c r="D27" s="452">
        <v>0</v>
      </c>
      <c r="E27" s="529">
        <v>0</v>
      </c>
      <c r="F27" s="452">
        <v>0</v>
      </c>
      <c r="G27" s="529">
        <v>0</v>
      </c>
      <c r="H27" s="452">
        <v>0</v>
      </c>
      <c r="I27" s="529">
        <v>0</v>
      </c>
      <c r="J27" s="452">
        <v>0</v>
      </c>
      <c r="K27" s="529">
        <v>0</v>
      </c>
      <c r="L27" s="452">
        <v>0</v>
      </c>
      <c r="M27" s="529">
        <v>0</v>
      </c>
      <c r="N27" s="466" t="s">
        <v>422</v>
      </c>
    </row>
    <row r="28" spans="1:14" ht="24.9" customHeight="1">
      <c r="A28" s="468" t="s">
        <v>245</v>
      </c>
      <c r="B28" s="452">
        <v>0</v>
      </c>
      <c r="C28" s="529">
        <v>0</v>
      </c>
      <c r="D28" s="452">
        <v>0</v>
      </c>
      <c r="E28" s="529">
        <v>0</v>
      </c>
      <c r="F28" s="452">
        <v>0</v>
      </c>
      <c r="G28" s="529">
        <v>0</v>
      </c>
      <c r="H28" s="452">
        <v>0</v>
      </c>
      <c r="I28" s="529">
        <v>0</v>
      </c>
      <c r="J28" s="452">
        <v>0</v>
      </c>
      <c r="K28" s="529">
        <v>0</v>
      </c>
      <c r="L28" s="452">
        <v>0</v>
      </c>
      <c r="M28" s="529">
        <v>0</v>
      </c>
      <c r="N28" s="466" t="s">
        <v>423</v>
      </c>
    </row>
    <row r="29" spans="1:14" ht="24.9" customHeight="1">
      <c r="A29" s="468" t="s">
        <v>327</v>
      </c>
      <c r="B29" s="452">
        <v>0</v>
      </c>
      <c r="C29" s="529">
        <v>0</v>
      </c>
      <c r="D29" s="452">
        <v>0</v>
      </c>
      <c r="E29" s="529">
        <v>0</v>
      </c>
      <c r="F29" s="452">
        <v>0</v>
      </c>
      <c r="G29" s="529">
        <v>0</v>
      </c>
      <c r="H29" s="452">
        <v>0</v>
      </c>
      <c r="I29" s="529">
        <v>0</v>
      </c>
      <c r="J29" s="452">
        <v>0</v>
      </c>
      <c r="K29" s="529">
        <v>0</v>
      </c>
      <c r="L29" s="452">
        <v>0</v>
      </c>
      <c r="M29" s="529">
        <v>0</v>
      </c>
      <c r="N29" s="466" t="s">
        <v>424</v>
      </c>
    </row>
    <row r="30" spans="1:14" ht="24.9" customHeight="1">
      <c r="A30" s="468" t="s">
        <v>328</v>
      </c>
      <c r="B30" s="452">
        <v>0</v>
      </c>
      <c r="C30" s="529">
        <v>0</v>
      </c>
      <c r="D30" s="452">
        <v>0</v>
      </c>
      <c r="E30" s="529">
        <v>0</v>
      </c>
      <c r="F30" s="452">
        <v>0</v>
      </c>
      <c r="G30" s="529">
        <v>0</v>
      </c>
      <c r="H30" s="452">
        <v>0</v>
      </c>
      <c r="I30" s="529">
        <v>0</v>
      </c>
      <c r="J30" s="452">
        <v>0</v>
      </c>
      <c r="K30" s="529">
        <v>0</v>
      </c>
      <c r="L30" s="452">
        <v>0</v>
      </c>
      <c r="M30" s="529">
        <v>0</v>
      </c>
      <c r="N30" s="466" t="s">
        <v>425</v>
      </c>
    </row>
    <row r="31" spans="1:14" ht="24.9" customHeight="1">
      <c r="A31" s="468" t="s">
        <v>329</v>
      </c>
      <c r="B31" s="452">
        <v>0</v>
      </c>
      <c r="C31" s="529">
        <v>0</v>
      </c>
      <c r="D31" s="452">
        <v>0</v>
      </c>
      <c r="E31" s="529">
        <v>0</v>
      </c>
      <c r="F31" s="452">
        <v>0</v>
      </c>
      <c r="G31" s="529">
        <v>0</v>
      </c>
      <c r="H31" s="452">
        <v>0</v>
      </c>
      <c r="I31" s="529">
        <v>0</v>
      </c>
      <c r="J31" s="452">
        <v>0</v>
      </c>
      <c r="K31" s="529">
        <v>0</v>
      </c>
      <c r="L31" s="452">
        <v>0</v>
      </c>
      <c r="M31" s="529">
        <v>0</v>
      </c>
      <c r="N31" s="466" t="s">
        <v>329</v>
      </c>
    </row>
    <row r="32" spans="1:14" ht="24.9" customHeight="1">
      <c r="A32" s="468" t="s">
        <v>330</v>
      </c>
      <c r="B32" s="452">
        <v>0</v>
      </c>
      <c r="C32" s="529">
        <v>0</v>
      </c>
      <c r="D32" s="452">
        <v>0</v>
      </c>
      <c r="E32" s="529">
        <v>0</v>
      </c>
      <c r="F32" s="452">
        <v>0</v>
      </c>
      <c r="G32" s="529">
        <v>0</v>
      </c>
      <c r="H32" s="452">
        <v>0</v>
      </c>
      <c r="I32" s="529">
        <v>0</v>
      </c>
      <c r="J32" s="452">
        <v>0</v>
      </c>
      <c r="K32" s="529">
        <v>0</v>
      </c>
      <c r="L32" s="452">
        <v>0</v>
      </c>
      <c r="M32" s="529">
        <v>0</v>
      </c>
      <c r="N32" s="466" t="s">
        <v>320</v>
      </c>
    </row>
    <row r="33" spans="1:14" ht="24.9" customHeight="1">
      <c r="A33" s="468" t="s">
        <v>331</v>
      </c>
      <c r="B33" s="452">
        <v>0</v>
      </c>
      <c r="C33" s="529">
        <v>0</v>
      </c>
      <c r="D33" s="452">
        <v>0</v>
      </c>
      <c r="E33" s="529">
        <v>0</v>
      </c>
      <c r="F33" s="452">
        <v>0</v>
      </c>
      <c r="G33" s="529">
        <v>0</v>
      </c>
      <c r="H33" s="452">
        <v>0</v>
      </c>
      <c r="I33" s="529">
        <v>0</v>
      </c>
      <c r="J33" s="452">
        <v>0</v>
      </c>
      <c r="K33" s="529">
        <v>0</v>
      </c>
      <c r="L33" s="452">
        <v>0</v>
      </c>
      <c r="M33" s="529">
        <v>0</v>
      </c>
      <c r="N33" s="466" t="s">
        <v>321</v>
      </c>
    </row>
    <row r="34" spans="1:14" ht="24.9" customHeight="1">
      <c r="A34" s="468" t="s">
        <v>199</v>
      </c>
      <c r="B34" s="452">
        <v>0</v>
      </c>
      <c r="C34" s="529">
        <v>0</v>
      </c>
      <c r="D34" s="452">
        <v>0</v>
      </c>
      <c r="E34" s="529">
        <v>0</v>
      </c>
      <c r="F34" s="452">
        <v>0</v>
      </c>
      <c r="G34" s="529">
        <v>0</v>
      </c>
      <c r="H34" s="452">
        <v>0</v>
      </c>
      <c r="I34" s="529">
        <v>0</v>
      </c>
      <c r="J34" s="452">
        <v>0</v>
      </c>
      <c r="K34" s="529">
        <v>0</v>
      </c>
      <c r="L34" s="452">
        <v>0</v>
      </c>
      <c r="M34" s="529">
        <v>0</v>
      </c>
      <c r="N34" s="466" t="s">
        <v>216</v>
      </c>
    </row>
    <row r="35" spans="1:14" ht="24.9" customHeight="1">
      <c r="A35" s="468" t="s">
        <v>22</v>
      </c>
      <c r="B35" s="452">
        <v>0</v>
      </c>
      <c r="C35" s="529">
        <v>0</v>
      </c>
      <c r="D35" s="452">
        <v>0</v>
      </c>
      <c r="E35" s="529">
        <v>0</v>
      </c>
      <c r="F35" s="452">
        <v>0</v>
      </c>
      <c r="G35" s="529">
        <v>0</v>
      </c>
      <c r="H35" s="452">
        <v>0</v>
      </c>
      <c r="I35" s="529">
        <v>0</v>
      </c>
      <c r="J35" s="452">
        <v>0</v>
      </c>
      <c r="K35" s="529">
        <v>0</v>
      </c>
      <c r="L35" s="452">
        <v>0</v>
      </c>
      <c r="M35" s="529">
        <v>0</v>
      </c>
      <c r="N35" s="466" t="s">
        <v>84</v>
      </c>
    </row>
    <row r="36" spans="1:14" ht="24.9" customHeight="1">
      <c r="A36" s="468" t="s">
        <v>332</v>
      </c>
      <c r="B36" s="456">
        <v>0</v>
      </c>
      <c r="C36" s="530">
        <v>0</v>
      </c>
      <c r="D36" s="456">
        <v>0</v>
      </c>
      <c r="E36" s="530">
        <v>0</v>
      </c>
      <c r="F36" s="456">
        <v>0</v>
      </c>
      <c r="G36" s="530">
        <v>0</v>
      </c>
      <c r="H36" s="456">
        <v>0</v>
      </c>
      <c r="I36" s="530">
        <v>0</v>
      </c>
      <c r="J36" s="456">
        <v>0</v>
      </c>
      <c r="K36" s="530">
        <v>0</v>
      </c>
      <c r="L36" s="456">
        <v>0</v>
      </c>
      <c r="M36" s="530">
        <v>0</v>
      </c>
      <c r="N36" s="466" t="s">
        <v>332</v>
      </c>
    </row>
    <row r="37" spans="1:14" ht="24.9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9" customHeight="1">
      <c r="A38" s="469" t="s">
        <v>366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9" customHeight="1">
      <c r="A39" s="467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9" customHeight="1">
      <c r="A40" s="468" t="s">
        <v>246</v>
      </c>
      <c r="B40" s="458">
        <v>0</v>
      </c>
      <c r="C40" s="459">
        <v>0</v>
      </c>
      <c r="D40" s="458">
        <v>0</v>
      </c>
      <c r="E40" s="459">
        <v>0</v>
      </c>
      <c r="F40" s="458">
        <v>0</v>
      </c>
      <c r="G40" s="459">
        <v>0</v>
      </c>
      <c r="H40" s="458">
        <v>0</v>
      </c>
      <c r="I40" s="459">
        <v>0</v>
      </c>
      <c r="J40" s="458">
        <v>0</v>
      </c>
      <c r="K40" s="459">
        <v>0</v>
      </c>
      <c r="L40" s="458">
        <v>0</v>
      </c>
      <c r="M40" s="459">
        <v>0</v>
      </c>
      <c r="N40" s="525" t="s">
        <v>427</v>
      </c>
    </row>
    <row r="41" spans="1:14" ht="24.9" customHeight="1">
      <c r="A41" s="468" t="s">
        <v>367</v>
      </c>
      <c r="B41" s="454">
        <v>0</v>
      </c>
      <c r="C41" s="455">
        <v>0</v>
      </c>
      <c r="D41" s="454">
        <v>0</v>
      </c>
      <c r="E41" s="455">
        <v>0</v>
      </c>
      <c r="F41" s="454">
        <v>0</v>
      </c>
      <c r="G41" s="455">
        <v>0</v>
      </c>
      <c r="H41" s="454">
        <v>0</v>
      </c>
      <c r="I41" s="455">
        <v>0</v>
      </c>
      <c r="J41" s="454">
        <v>0</v>
      </c>
      <c r="K41" s="455">
        <v>0</v>
      </c>
      <c r="L41" s="454">
        <v>0</v>
      </c>
      <c r="M41" s="455">
        <v>0</v>
      </c>
      <c r="N41" s="525" t="s">
        <v>256</v>
      </c>
    </row>
    <row r="42" spans="1:14" ht="24.9" customHeight="1">
      <c r="A42" s="468" t="s">
        <v>89</v>
      </c>
      <c r="B42" s="454">
        <v>0</v>
      </c>
      <c r="C42" s="455">
        <v>0</v>
      </c>
      <c r="D42" s="454">
        <v>0</v>
      </c>
      <c r="E42" s="455">
        <v>0</v>
      </c>
      <c r="F42" s="454">
        <v>0</v>
      </c>
      <c r="G42" s="455">
        <v>0</v>
      </c>
      <c r="H42" s="454">
        <v>0</v>
      </c>
      <c r="I42" s="455">
        <v>0</v>
      </c>
      <c r="J42" s="454">
        <v>0</v>
      </c>
      <c r="K42" s="455">
        <v>0</v>
      </c>
      <c r="L42" s="454">
        <v>0</v>
      </c>
      <c r="M42" s="455">
        <v>0</v>
      </c>
      <c r="N42" s="525" t="s">
        <v>428</v>
      </c>
    </row>
    <row r="43" spans="1:14" ht="24.9" customHeight="1">
      <c r="A43" s="468" t="s">
        <v>247</v>
      </c>
      <c r="B43" s="531">
        <v>0</v>
      </c>
      <c r="C43" s="532">
        <v>0</v>
      </c>
      <c r="D43" s="531">
        <v>0</v>
      </c>
      <c r="E43" s="532">
        <v>0</v>
      </c>
      <c r="F43" s="531">
        <v>0</v>
      </c>
      <c r="G43" s="532">
        <v>0</v>
      </c>
      <c r="H43" s="531">
        <v>0</v>
      </c>
      <c r="I43" s="532">
        <v>0</v>
      </c>
      <c r="J43" s="531">
        <v>0</v>
      </c>
      <c r="K43" s="532">
        <v>0</v>
      </c>
      <c r="L43" s="531">
        <v>0</v>
      </c>
      <c r="M43" s="532">
        <v>0</v>
      </c>
      <c r="N43" s="525" t="s">
        <v>247</v>
      </c>
    </row>
    <row r="44" spans="2:17" ht="18.9" customHeight="1">
      <c r="B44" s="482"/>
      <c r="C44" s="482"/>
      <c r="D44" s="483"/>
      <c r="E44" s="482"/>
      <c r="G44" s="484"/>
      <c r="H44" s="485"/>
      <c r="I44" s="486"/>
      <c r="J44" s="482"/>
      <c r="K44" s="486"/>
      <c r="L44" s="482"/>
      <c r="M44" s="482"/>
      <c r="N44" s="482"/>
      <c r="O44" s="486"/>
      <c r="Q44" s="486"/>
    </row>
    <row r="45" spans="1:14" ht="18.9" customHeight="1">
      <c r="A45" s="408"/>
      <c r="B45" s="487"/>
      <c r="C45" s="484"/>
      <c r="D45" s="483"/>
      <c r="E45" s="482"/>
      <c r="G45" s="484"/>
      <c r="H45" s="485"/>
      <c r="I45" s="482"/>
      <c r="J45" s="482"/>
      <c r="K45" s="482"/>
      <c r="L45" s="482"/>
      <c r="M45" s="482"/>
      <c r="N45" s="482"/>
    </row>
    <row r="46" spans="1:14" ht="18.9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</row>
    <row r="47" spans="1:14" ht="18.9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</row>
    <row r="48" spans="1:14" ht="18.9" customHeight="1">
      <c r="A48" s="404"/>
      <c r="B48" s="414"/>
      <c r="C48" s="423"/>
      <c r="D48" s="411"/>
      <c r="E48" s="420"/>
      <c r="F48" s="412"/>
      <c r="G48" s="423"/>
      <c r="H48" s="413"/>
      <c r="I48" s="420"/>
      <c r="J48" s="410"/>
      <c r="K48" s="410"/>
      <c r="L48" s="420"/>
      <c r="M48" s="410"/>
      <c r="N48" s="420"/>
    </row>
    <row r="49" spans="1:14" ht="18.9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</row>
    <row r="50" spans="1:14" ht="42.75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</row>
    <row r="51" spans="2:14" ht="18.9" customHeight="1">
      <c r="B51" s="487"/>
      <c r="C51" s="484"/>
      <c r="D51" s="483"/>
      <c r="E51" s="482"/>
      <c r="G51" s="484"/>
      <c r="H51" s="485"/>
      <c r="I51" s="482"/>
      <c r="J51" s="482"/>
      <c r="K51" s="482"/>
      <c r="L51" s="482"/>
      <c r="M51" s="482"/>
      <c r="N51" s="482"/>
    </row>
    <row r="52" spans="2:14" ht="12.75">
      <c r="B52" s="487"/>
      <c r="C52" s="484"/>
      <c r="D52" s="483"/>
      <c r="E52" s="482"/>
      <c r="G52" s="484"/>
      <c r="H52" s="485"/>
      <c r="I52" s="482"/>
      <c r="J52" s="482"/>
      <c r="K52" s="482"/>
      <c r="L52" s="482"/>
      <c r="M52" s="482"/>
      <c r="N52" s="482"/>
    </row>
    <row r="53" spans="2:14" ht="12.75">
      <c r="B53" s="487"/>
      <c r="C53" s="484"/>
      <c r="D53" s="483"/>
      <c r="E53" s="482"/>
      <c r="G53" s="484"/>
      <c r="H53" s="485"/>
      <c r="I53" s="482"/>
      <c r="J53" s="482"/>
      <c r="K53" s="482"/>
      <c r="L53" s="482"/>
      <c r="M53" s="482"/>
      <c r="N53" s="482"/>
    </row>
    <row r="54" spans="2:14" ht="12.75">
      <c r="B54" s="487"/>
      <c r="C54" s="484"/>
      <c r="D54" s="483"/>
      <c r="E54" s="482"/>
      <c r="G54" s="484"/>
      <c r="H54" s="485"/>
      <c r="I54" s="482"/>
      <c r="J54" s="482"/>
      <c r="K54" s="482"/>
      <c r="L54" s="482"/>
      <c r="M54" s="482"/>
      <c r="N54" s="482"/>
    </row>
    <row r="55" spans="2:14" ht="12.75"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</row>
    <row r="56" spans="2:14" ht="12.75"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</row>
    <row r="57" spans="2:14" ht="12.75"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</row>
    <row r="58" spans="2:14" ht="12.75"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</row>
    <row r="59" spans="2:14" ht="12.75"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</row>
    <row r="60" spans="2:14" ht="12.75"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</row>
    <row r="61" spans="2:14" ht="12.75"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</row>
    <row r="62" spans="2:14" ht="12.75"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</row>
    <row r="63" spans="2:14" ht="12.75"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</row>
    <row r="64" spans="2:14" ht="12.75"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</row>
    <row r="65" spans="2:14" ht="12.75"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</row>
    <row r="66" spans="2:14" ht="12.75"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</row>
    <row r="67" spans="2:14" ht="12.75"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</row>
    <row r="68" spans="2:14" ht="12.75"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</row>
    <row r="69" spans="2:14" ht="12.75"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</row>
    <row r="70" spans="2:14" ht="12.75">
      <c r="B70" s="48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</row>
    <row r="71" spans="2:14" ht="12.75">
      <c r="B71" s="482"/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</row>
    <row r="72" spans="2:14" ht="12.75">
      <c r="B72" s="48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</row>
    <row r="73" spans="2:14" ht="12.75"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</row>
    <row r="74" spans="2:14" ht="12.75"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</row>
    <row r="75" spans="2:14" ht="12.75">
      <c r="B75" s="482"/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</row>
    <row r="76" spans="2:14" ht="12.75"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</row>
    <row r="77" spans="2:14" ht="12.75">
      <c r="B77" s="482"/>
      <c r="C77" s="482"/>
      <c r="D77" s="482"/>
      <c r="E77" s="482"/>
      <c r="F77" s="482"/>
      <c r="G77" s="482"/>
      <c r="H77" s="482"/>
      <c r="I77" s="482"/>
      <c r="J77" s="482"/>
      <c r="K77" s="482"/>
      <c r="L77" s="482"/>
      <c r="M77" s="482"/>
      <c r="N77" s="482"/>
    </row>
    <row r="78" spans="2:14" ht="12.75">
      <c r="B78" s="482"/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</row>
    <row r="79" spans="2:14" ht="12.75"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</row>
    <row r="80" spans="2:14" ht="12.75"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</row>
    <row r="81" spans="2:14" ht="12.75"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</row>
    <row r="82" spans="2:14" ht="12.75">
      <c r="B82" s="482"/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482"/>
    </row>
    <row r="83" spans="2:14" ht="12.75">
      <c r="B83" s="482"/>
      <c r="C83" s="482"/>
      <c r="D83" s="482"/>
      <c r="E83" s="482"/>
      <c r="F83" s="482"/>
      <c r="G83" s="482"/>
      <c r="H83" s="482"/>
      <c r="I83" s="482"/>
      <c r="J83" s="482"/>
      <c r="K83" s="482"/>
      <c r="L83" s="482"/>
      <c r="M83" s="482"/>
      <c r="N83" s="482"/>
    </row>
    <row r="84" spans="2:14" ht="12.75"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2"/>
    </row>
    <row r="85" spans="2:14" ht="12.75"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</row>
    <row r="86" spans="2:14" ht="12.75">
      <c r="B86" s="482"/>
      <c r="C86" s="482"/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482"/>
    </row>
    <row r="87" spans="2:14" ht="12.75"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</row>
    <row r="88" spans="2:14" ht="12.75"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</row>
    <row r="89" spans="2:14" ht="12.75">
      <c r="B89" s="482"/>
      <c r="C89" s="482"/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482"/>
    </row>
    <row r="90" spans="2:14" ht="12.75">
      <c r="B90" s="482"/>
      <c r="C90" s="482"/>
      <c r="D90" s="482"/>
      <c r="E90" s="482"/>
      <c r="F90" s="482"/>
      <c r="G90" s="482"/>
      <c r="H90" s="482"/>
      <c r="I90" s="482"/>
      <c r="J90" s="482"/>
      <c r="K90" s="482"/>
      <c r="L90" s="482"/>
      <c r="M90" s="482"/>
      <c r="N90" s="482"/>
    </row>
    <row r="91" spans="2:14" ht="12.75">
      <c r="B91" s="482"/>
      <c r="C91" s="482"/>
      <c r="D91" s="482"/>
      <c r="E91" s="482"/>
      <c r="F91" s="482"/>
      <c r="G91" s="482"/>
      <c r="H91" s="482"/>
      <c r="I91" s="482"/>
      <c r="J91" s="482"/>
      <c r="K91" s="482"/>
      <c r="L91" s="482"/>
      <c r="M91" s="482"/>
      <c r="N91" s="482"/>
    </row>
    <row r="92" spans="2:14" ht="12.75">
      <c r="B92" s="482"/>
      <c r="C92" s="482"/>
      <c r="D92" s="482"/>
      <c r="E92" s="482"/>
      <c r="F92" s="482"/>
      <c r="G92" s="482"/>
      <c r="H92" s="482"/>
      <c r="I92" s="482"/>
      <c r="J92" s="482"/>
      <c r="K92" s="482"/>
      <c r="L92" s="482"/>
      <c r="M92" s="482"/>
      <c r="N92" s="482"/>
    </row>
    <row r="93" spans="2:14" ht="12.75">
      <c r="B93" s="482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</row>
    <row r="94" spans="2:14" ht="12.75">
      <c r="B94" s="482"/>
      <c r="C94" s="482"/>
      <c r="D94" s="482"/>
      <c r="E94" s="482"/>
      <c r="F94" s="482"/>
      <c r="G94" s="482"/>
      <c r="H94" s="482"/>
      <c r="I94" s="482"/>
      <c r="J94" s="482"/>
      <c r="K94" s="482"/>
      <c r="L94" s="482"/>
      <c r="M94" s="482"/>
      <c r="N94" s="482"/>
    </row>
    <row r="95" spans="2:14" ht="12.75">
      <c r="B95" s="482"/>
      <c r="C95" s="482"/>
      <c r="D95" s="482"/>
      <c r="E95" s="482"/>
      <c r="F95" s="482"/>
      <c r="G95" s="482"/>
      <c r="H95" s="482"/>
      <c r="I95" s="482"/>
      <c r="J95" s="482"/>
      <c r="K95" s="482"/>
      <c r="L95" s="482"/>
      <c r="M95" s="482"/>
      <c r="N95" s="482"/>
    </row>
    <row r="96" spans="2:14" ht="12.75"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</row>
    <row r="97" spans="2:14" ht="12.75">
      <c r="B97" s="482"/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2"/>
      <c r="N97" s="482"/>
    </row>
    <row r="98" spans="2:14" ht="12.75"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2"/>
    </row>
    <row r="99" spans="2:14" ht="12.75">
      <c r="B99" s="482"/>
      <c r="C99" s="482"/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2"/>
    </row>
    <row r="100" spans="2:14" ht="12.75"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2"/>
    </row>
    <row r="101" spans="2:14" ht="12.75"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2"/>
    </row>
    <row r="102" spans="2:14" ht="12.75">
      <c r="B102" s="482"/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82"/>
    </row>
    <row r="103" spans="2:14" ht="12.75">
      <c r="B103" s="482"/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</row>
    <row r="104" spans="2:14" ht="12.75">
      <c r="B104" s="482"/>
      <c r="C104" s="482"/>
      <c r="D104" s="482"/>
      <c r="E104" s="482"/>
      <c r="F104" s="482"/>
      <c r="G104" s="482"/>
      <c r="H104" s="482"/>
      <c r="I104" s="482"/>
      <c r="J104" s="482"/>
      <c r="K104" s="482"/>
      <c r="L104" s="482"/>
      <c r="M104" s="482"/>
      <c r="N104" s="482"/>
    </row>
    <row r="105" spans="2:14" ht="12.75">
      <c r="B105" s="482"/>
      <c r="C105" s="482"/>
      <c r="D105" s="482"/>
      <c r="E105" s="482"/>
      <c r="F105" s="482"/>
      <c r="G105" s="482"/>
      <c r="H105" s="482"/>
      <c r="I105" s="482"/>
      <c r="J105" s="482"/>
      <c r="K105" s="482"/>
      <c r="L105" s="482"/>
      <c r="M105" s="482"/>
      <c r="N105" s="482"/>
    </row>
    <row r="106" spans="2:14" ht="12.75"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  <c r="N106" s="482"/>
    </row>
    <row r="107" spans="2:14" ht="12.75">
      <c r="B107" s="482"/>
      <c r="C107" s="482"/>
      <c r="D107" s="482"/>
      <c r="E107" s="482"/>
      <c r="F107" s="482"/>
      <c r="G107" s="482"/>
      <c r="H107" s="482"/>
      <c r="I107" s="482"/>
      <c r="J107" s="482"/>
      <c r="K107" s="482"/>
      <c r="L107" s="482"/>
      <c r="M107" s="482"/>
      <c r="N107" s="482"/>
    </row>
    <row r="108" spans="2:14" ht="12.75"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</row>
    <row r="109" spans="2:14" ht="12.75">
      <c r="B109" s="482"/>
      <c r="C109" s="482"/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</row>
    <row r="110" spans="2:14" ht="12.75">
      <c r="B110" s="482"/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</row>
    <row r="111" spans="2:14" ht="12.75"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</row>
    <row r="112" spans="2:14" ht="12.75">
      <c r="B112" s="482"/>
      <c r="C112" s="482"/>
      <c r="D112" s="482"/>
      <c r="E112" s="482"/>
      <c r="F112" s="482"/>
      <c r="G112" s="482"/>
      <c r="H112" s="482"/>
      <c r="I112" s="482"/>
      <c r="J112" s="482"/>
      <c r="K112" s="482"/>
      <c r="L112" s="482"/>
      <c r="M112" s="482"/>
      <c r="N112" s="482"/>
    </row>
    <row r="113" spans="2:14" ht="12.75">
      <c r="B113" s="482"/>
      <c r="C113" s="482"/>
      <c r="D113" s="482"/>
      <c r="E113" s="482"/>
      <c r="F113" s="482"/>
      <c r="G113" s="482"/>
      <c r="H113" s="482"/>
      <c r="I113" s="482"/>
      <c r="J113" s="482"/>
      <c r="K113" s="482"/>
      <c r="L113" s="482"/>
      <c r="M113" s="482"/>
      <c r="N113" s="482"/>
    </row>
  </sheetData>
  <mergeCells count="13">
    <mergeCell ref="A49:N49"/>
    <mergeCell ref="A50:N50"/>
    <mergeCell ref="B9:M9"/>
    <mergeCell ref="B5:M5"/>
    <mergeCell ref="B6:M6"/>
    <mergeCell ref="J7:K7"/>
    <mergeCell ref="L7:M7"/>
    <mergeCell ref="B7:C7"/>
    <mergeCell ref="D7:E7"/>
    <mergeCell ref="F7:G7"/>
    <mergeCell ref="H7:I7"/>
    <mergeCell ref="A46:N46"/>
    <mergeCell ref="A47:N47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6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contribuzioni&amp;R77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="75" zoomScaleNormal="75" workbookViewId="0" topLeftCell="A1"/>
  </sheetViews>
  <sheetFormatPr defaultColWidth="10.28125" defaultRowHeight="12.75"/>
  <cols>
    <col min="1" max="1" width="23.7109375" style="412" customWidth="1"/>
    <col min="2" max="2" width="9.7109375" style="412" customWidth="1"/>
    <col min="3" max="3" width="9.7109375" style="420" customWidth="1"/>
    <col min="4" max="4" width="9.7109375" style="412" customWidth="1"/>
    <col min="5" max="5" width="9.7109375" style="420" customWidth="1"/>
    <col min="6" max="6" width="9.7109375" style="412" customWidth="1"/>
    <col min="7" max="7" width="9.7109375" style="420" customWidth="1"/>
    <col min="8" max="8" width="9.7109375" style="412" customWidth="1"/>
    <col min="9" max="9" width="9.7109375" style="420" customWidth="1"/>
    <col min="10" max="10" width="9.7109375" style="412" customWidth="1"/>
    <col min="11" max="11" width="9.7109375" style="420" customWidth="1"/>
    <col min="12" max="12" width="11.140625" style="412" bestFit="1" customWidth="1"/>
    <col min="13" max="13" width="9.7109375" style="420" customWidth="1"/>
    <col min="14" max="14" width="23.8515625" style="414" bestFit="1" customWidth="1"/>
    <col min="15" max="241" width="12.7109375" style="412" customWidth="1"/>
    <col min="242" max="16384" width="10.28125" style="412" customWidth="1"/>
  </cols>
  <sheetData>
    <row r="1" spans="1:5" ht="18.9" customHeight="1">
      <c r="A1" s="404" t="s">
        <v>430</v>
      </c>
      <c r="C1" s="419"/>
      <c r="D1" s="404"/>
      <c r="E1" s="419"/>
    </row>
    <row r="2" ht="18.9" customHeight="1"/>
    <row r="3" ht="18.9" customHeight="1">
      <c r="A3" s="407" t="s">
        <v>0</v>
      </c>
    </row>
    <row r="4" ht="18.9" customHeight="1" thickBot="1">
      <c r="A4" s="520"/>
    </row>
    <row r="5" spans="1:14" ht="18.9" customHeight="1">
      <c r="A5" s="478">
        <v>39</v>
      </c>
      <c r="B5" s="740" t="s">
        <v>248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416">
        <v>39</v>
      </c>
    </row>
    <row r="6" spans="1:14" ht="18.9" customHeight="1" thickBot="1">
      <c r="A6" s="415" t="s">
        <v>238</v>
      </c>
      <c r="B6" s="743" t="s">
        <v>173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5"/>
      <c r="N6" s="417" t="s">
        <v>251</v>
      </c>
    </row>
    <row r="7" spans="1:14" ht="18.9" customHeight="1">
      <c r="A7" s="427"/>
      <c r="B7" s="736" t="s">
        <v>252</v>
      </c>
      <c r="C7" s="737"/>
      <c r="D7" s="736" t="s">
        <v>253</v>
      </c>
      <c r="E7" s="737"/>
      <c r="F7" s="736" t="s">
        <v>254</v>
      </c>
      <c r="G7" s="737"/>
      <c r="H7" s="736" t="s">
        <v>255</v>
      </c>
      <c r="I7" s="737"/>
      <c r="J7" s="738" t="s">
        <v>407</v>
      </c>
      <c r="K7" s="739"/>
      <c r="L7" s="738" t="s">
        <v>408</v>
      </c>
      <c r="M7" s="739"/>
      <c r="N7" s="416"/>
    </row>
    <row r="8" spans="1:14" ht="18.9" customHeight="1">
      <c r="A8" s="478"/>
      <c r="B8" s="406"/>
      <c r="C8" s="421"/>
      <c r="D8" s="406"/>
      <c r="E8" s="421"/>
      <c r="F8" s="406"/>
      <c r="G8" s="421"/>
      <c r="H8" s="406"/>
      <c r="I8" s="421"/>
      <c r="J8" s="406"/>
      <c r="K8" s="421"/>
      <c r="L8" s="406"/>
      <c r="M8" s="421"/>
      <c r="N8" s="416"/>
    </row>
    <row r="9" spans="1:14" ht="18.9" customHeight="1">
      <c r="A9" s="479" t="s">
        <v>340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9"/>
      <c r="N9" s="464" t="s">
        <v>333</v>
      </c>
    </row>
    <row r="10" spans="1:14" ht="18.9" customHeight="1">
      <c r="A10" s="407"/>
      <c r="B10" s="418" t="s">
        <v>65</v>
      </c>
      <c r="C10" s="422" t="s">
        <v>31</v>
      </c>
      <c r="D10" s="418" t="s">
        <v>65</v>
      </c>
      <c r="E10" s="422" t="s">
        <v>31</v>
      </c>
      <c r="F10" s="418" t="s">
        <v>65</v>
      </c>
      <c r="G10" s="422" t="s">
        <v>31</v>
      </c>
      <c r="H10" s="418" t="s">
        <v>65</v>
      </c>
      <c r="I10" s="424" t="s">
        <v>31</v>
      </c>
      <c r="J10" s="418" t="s">
        <v>65</v>
      </c>
      <c r="K10" s="422" t="s">
        <v>31</v>
      </c>
      <c r="L10" s="418" t="s">
        <v>65</v>
      </c>
      <c r="M10" s="422" t="s">
        <v>31</v>
      </c>
      <c r="N10" s="465"/>
    </row>
    <row r="11" spans="1:14" ht="24.9" customHeight="1">
      <c r="A11" s="468" t="s">
        <v>169</v>
      </c>
      <c r="B11" s="452">
        <v>300</v>
      </c>
      <c r="C11" s="453">
        <v>1.5</v>
      </c>
      <c r="D11" s="452">
        <v>2250</v>
      </c>
      <c r="E11" s="453">
        <v>4.5</v>
      </c>
      <c r="F11" s="452">
        <v>6750</v>
      </c>
      <c r="G11" s="453">
        <v>6.75</v>
      </c>
      <c r="H11" s="452">
        <v>67500</v>
      </c>
      <c r="I11" s="453">
        <v>13.5</v>
      </c>
      <c r="J11" s="452">
        <v>161850</v>
      </c>
      <c r="K11" s="453">
        <v>16.185</v>
      </c>
      <c r="L11" s="452">
        <v>897300</v>
      </c>
      <c r="M11" s="453">
        <v>17.946</v>
      </c>
      <c r="N11" s="466" t="s">
        <v>409</v>
      </c>
    </row>
    <row r="12" spans="1:14" ht="24.9" customHeight="1">
      <c r="A12" s="468" t="s">
        <v>67</v>
      </c>
      <c r="B12" s="452">
        <v>480</v>
      </c>
      <c r="C12" s="453">
        <v>2.4</v>
      </c>
      <c r="D12" s="452">
        <v>2280</v>
      </c>
      <c r="E12" s="453">
        <v>4.56</v>
      </c>
      <c r="F12" s="452">
        <v>5280</v>
      </c>
      <c r="G12" s="453">
        <v>5.28</v>
      </c>
      <c r="H12" s="452">
        <v>41970</v>
      </c>
      <c r="I12" s="453">
        <v>8.394</v>
      </c>
      <c r="J12" s="452">
        <v>113361</v>
      </c>
      <c r="K12" s="453">
        <v>11.3361</v>
      </c>
      <c r="L12" s="452">
        <v>713361</v>
      </c>
      <c r="M12" s="453">
        <v>14.26722</v>
      </c>
      <c r="N12" s="466" t="s">
        <v>410</v>
      </c>
    </row>
    <row r="13" spans="1:14" ht="24.9" customHeight="1">
      <c r="A13" s="468" t="s">
        <v>70</v>
      </c>
      <c r="B13" s="452">
        <v>1320</v>
      </c>
      <c r="C13" s="453">
        <v>6.6</v>
      </c>
      <c r="D13" s="452">
        <v>4200</v>
      </c>
      <c r="E13" s="453">
        <v>8.4</v>
      </c>
      <c r="F13" s="452">
        <v>9000</v>
      </c>
      <c r="G13" s="453">
        <v>9</v>
      </c>
      <c r="H13" s="452">
        <v>57000</v>
      </c>
      <c r="I13" s="453">
        <v>11.4</v>
      </c>
      <c r="J13" s="452">
        <v>120000</v>
      </c>
      <c r="K13" s="453">
        <v>12</v>
      </c>
      <c r="L13" s="452">
        <v>600000</v>
      </c>
      <c r="M13" s="453">
        <v>12</v>
      </c>
      <c r="N13" s="466" t="s">
        <v>411</v>
      </c>
    </row>
    <row r="14" spans="1:14" ht="24.9" customHeight="1">
      <c r="A14" s="468" t="s">
        <v>341</v>
      </c>
      <c r="B14" s="452">
        <v>1600</v>
      </c>
      <c r="C14" s="453">
        <v>8</v>
      </c>
      <c r="D14" s="452">
        <v>4000</v>
      </c>
      <c r="E14" s="453">
        <v>8</v>
      </c>
      <c r="F14" s="452">
        <v>8000</v>
      </c>
      <c r="G14" s="453">
        <v>8</v>
      </c>
      <c r="H14" s="452">
        <v>40000</v>
      </c>
      <c r="I14" s="453">
        <v>8</v>
      </c>
      <c r="J14" s="452">
        <v>80000</v>
      </c>
      <c r="K14" s="453">
        <v>8</v>
      </c>
      <c r="L14" s="452">
        <v>400000</v>
      </c>
      <c r="M14" s="453">
        <v>8</v>
      </c>
      <c r="N14" s="466" t="s">
        <v>341</v>
      </c>
    </row>
    <row r="15" spans="1:14" ht="24.9" customHeight="1">
      <c r="A15" s="468" t="s">
        <v>76</v>
      </c>
      <c r="B15" s="452">
        <v>0</v>
      </c>
      <c r="C15" s="453">
        <v>0</v>
      </c>
      <c r="D15" s="452">
        <v>0</v>
      </c>
      <c r="E15" s="453">
        <v>0</v>
      </c>
      <c r="F15" s="452">
        <v>0</v>
      </c>
      <c r="G15" s="453">
        <v>0</v>
      </c>
      <c r="H15" s="452">
        <v>0</v>
      </c>
      <c r="I15" s="453">
        <v>0</v>
      </c>
      <c r="J15" s="452">
        <v>0</v>
      </c>
      <c r="K15" s="453">
        <v>0</v>
      </c>
      <c r="L15" s="452">
        <v>0</v>
      </c>
      <c r="M15" s="453">
        <v>0</v>
      </c>
      <c r="N15" s="466" t="s">
        <v>76</v>
      </c>
    </row>
    <row r="16" spans="1:14" ht="24.9" customHeight="1">
      <c r="A16" s="468" t="s">
        <v>342</v>
      </c>
      <c r="B16" s="452">
        <v>0</v>
      </c>
      <c r="C16" s="453">
        <v>0</v>
      </c>
      <c r="D16" s="452">
        <v>0</v>
      </c>
      <c r="E16" s="453">
        <v>0</v>
      </c>
      <c r="F16" s="452">
        <v>0</v>
      </c>
      <c r="G16" s="453">
        <v>0</v>
      </c>
      <c r="H16" s="452">
        <v>0</v>
      </c>
      <c r="I16" s="453">
        <v>0</v>
      </c>
      <c r="J16" s="452">
        <v>0</v>
      </c>
      <c r="K16" s="453">
        <v>0</v>
      </c>
      <c r="L16" s="452">
        <v>0</v>
      </c>
      <c r="M16" s="453">
        <v>0</v>
      </c>
      <c r="N16" s="466" t="s">
        <v>412</v>
      </c>
    </row>
    <row r="17" spans="1:14" ht="24.9" customHeight="1">
      <c r="A17" s="468" t="s">
        <v>343</v>
      </c>
      <c r="B17" s="452">
        <v>0</v>
      </c>
      <c r="C17" s="453">
        <v>0</v>
      </c>
      <c r="D17" s="452">
        <v>1500</v>
      </c>
      <c r="E17" s="453">
        <v>3</v>
      </c>
      <c r="F17" s="452">
        <v>4000</v>
      </c>
      <c r="G17" s="453">
        <v>4</v>
      </c>
      <c r="H17" s="452">
        <v>24000</v>
      </c>
      <c r="I17" s="453">
        <v>4.8</v>
      </c>
      <c r="J17" s="452">
        <v>49000</v>
      </c>
      <c r="K17" s="453">
        <v>4.9</v>
      </c>
      <c r="L17" s="452">
        <v>249000</v>
      </c>
      <c r="M17" s="453">
        <v>4.98</v>
      </c>
      <c r="N17" s="466" t="s">
        <v>413</v>
      </c>
    </row>
    <row r="18" spans="1:14" ht="24.9" customHeight="1">
      <c r="A18" s="468" t="s">
        <v>85</v>
      </c>
      <c r="B18" s="452">
        <v>459.99999999999994</v>
      </c>
      <c r="C18" s="453">
        <v>2.3</v>
      </c>
      <c r="D18" s="452">
        <v>1839.9999999999998</v>
      </c>
      <c r="E18" s="453">
        <v>3.6799999999999997</v>
      </c>
      <c r="F18" s="452">
        <v>4140</v>
      </c>
      <c r="G18" s="453">
        <v>4.14</v>
      </c>
      <c r="H18" s="452">
        <v>45080</v>
      </c>
      <c r="I18" s="453">
        <v>9.016</v>
      </c>
      <c r="J18" s="452">
        <v>91080</v>
      </c>
      <c r="K18" s="453">
        <v>9.108</v>
      </c>
      <c r="L18" s="452">
        <v>573850</v>
      </c>
      <c r="M18" s="453">
        <v>11.477</v>
      </c>
      <c r="N18" s="466" t="s">
        <v>414</v>
      </c>
    </row>
    <row r="19" spans="1:14" ht="24.9" customHeight="1">
      <c r="A19" s="468" t="s">
        <v>243</v>
      </c>
      <c r="B19" s="452">
        <v>800</v>
      </c>
      <c r="C19" s="453">
        <v>4</v>
      </c>
      <c r="D19" s="452">
        <v>2040</v>
      </c>
      <c r="E19" s="453">
        <v>4.08</v>
      </c>
      <c r="F19" s="452">
        <v>4320</v>
      </c>
      <c r="G19" s="453">
        <v>4.32</v>
      </c>
      <c r="H19" s="452">
        <v>28360</v>
      </c>
      <c r="I19" s="453">
        <v>5.672</v>
      </c>
      <c r="J19" s="452">
        <v>67360</v>
      </c>
      <c r="K19" s="453">
        <v>6.736</v>
      </c>
      <c r="L19" s="452">
        <v>387360</v>
      </c>
      <c r="M19" s="453">
        <v>7.7472</v>
      </c>
      <c r="N19" s="466" t="s">
        <v>415</v>
      </c>
    </row>
    <row r="20" spans="1:14" ht="24.9" customHeight="1">
      <c r="A20" s="468" t="s">
        <v>19</v>
      </c>
      <c r="B20" s="452">
        <v>787.5</v>
      </c>
      <c r="C20" s="453">
        <v>3.9375</v>
      </c>
      <c r="D20" s="452">
        <v>2362.5</v>
      </c>
      <c r="E20" s="453">
        <v>4.725</v>
      </c>
      <c r="F20" s="452">
        <v>4987.5</v>
      </c>
      <c r="G20" s="453">
        <v>4.9875</v>
      </c>
      <c r="H20" s="452">
        <v>25987.5</v>
      </c>
      <c r="I20" s="453">
        <v>5.1975</v>
      </c>
      <c r="J20" s="452">
        <v>52237.5</v>
      </c>
      <c r="K20" s="453">
        <v>5.22375</v>
      </c>
      <c r="L20" s="452">
        <v>262237.5</v>
      </c>
      <c r="M20" s="453">
        <v>5.24475</v>
      </c>
      <c r="N20" s="466" t="s">
        <v>64</v>
      </c>
    </row>
    <row r="21" spans="1:14" ht="24.9" customHeight="1">
      <c r="A21" s="468" t="s">
        <v>244</v>
      </c>
      <c r="B21" s="452">
        <v>800</v>
      </c>
      <c r="C21" s="453">
        <v>4</v>
      </c>
      <c r="D21" s="452">
        <v>3308.1000000000004</v>
      </c>
      <c r="E21" s="453">
        <v>6.616200000000001</v>
      </c>
      <c r="F21" s="452">
        <v>8898.3</v>
      </c>
      <c r="G21" s="453">
        <v>8.898299999999999</v>
      </c>
      <c r="H21" s="452">
        <v>50000.05</v>
      </c>
      <c r="I21" s="453">
        <v>10.000010000000001</v>
      </c>
      <c r="J21" s="452">
        <v>100000.05000000002</v>
      </c>
      <c r="K21" s="453">
        <v>10.000005000000002</v>
      </c>
      <c r="L21" s="452">
        <v>500000.05</v>
      </c>
      <c r="M21" s="453">
        <v>10.000001</v>
      </c>
      <c r="N21" s="466" t="s">
        <v>416</v>
      </c>
    </row>
    <row r="22" spans="1:14" ht="24.9" customHeight="1">
      <c r="A22" s="468" t="s">
        <v>344</v>
      </c>
      <c r="B22" s="452">
        <v>1350</v>
      </c>
      <c r="C22" s="453">
        <v>6.75</v>
      </c>
      <c r="D22" s="452">
        <v>3750</v>
      </c>
      <c r="E22" s="453">
        <v>7.5</v>
      </c>
      <c r="F22" s="452">
        <v>7350</v>
      </c>
      <c r="G22" s="453">
        <v>7.35</v>
      </c>
      <c r="H22" s="452">
        <v>52500</v>
      </c>
      <c r="I22" s="453">
        <v>10.5</v>
      </c>
      <c r="J22" s="452">
        <v>104790</v>
      </c>
      <c r="K22" s="453">
        <v>10.479</v>
      </c>
      <c r="L22" s="452">
        <v>750000</v>
      </c>
      <c r="M22" s="453">
        <v>15</v>
      </c>
      <c r="N22" s="466" t="s">
        <v>417</v>
      </c>
    </row>
    <row r="23" spans="1:14" ht="24.9" customHeight="1">
      <c r="A23" s="468" t="s">
        <v>172</v>
      </c>
      <c r="B23" s="452">
        <v>0</v>
      </c>
      <c r="C23" s="453">
        <v>0</v>
      </c>
      <c r="D23" s="452">
        <v>3000</v>
      </c>
      <c r="E23" s="453">
        <v>6</v>
      </c>
      <c r="F23" s="452">
        <v>10500</v>
      </c>
      <c r="G23" s="453">
        <v>10.5</v>
      </c>
      <c r="H23" s="452">
        <v>70500</v>
      </c>
      <c r="I23" s="453">
        <v>14.1</v>
      </c>
      <c r="J23" s="452">
        <v>145500</v>
      </c>
      <c r="K23" s="453">
        <v>14.55</v>
      </c>
      <c r="L23" s="452">
        <v>745500</v>
      </c>
      <c r="M23" s="453">
        <v>14.91</v>
      </c>
      <c r="N23" s="466" t="s">
        <v>418</v>
      </c>
    </row>
    <row r="24" spans="1:14" ht="24.9" customHeight="1">
      <c r="A24" s="468" t="s">
        <v>77</v>
      </c>
      <c r="B24" s="452">
        <v>400</v>
      </c>
      <c r="C24" s="453">
        <v>2</v>
      </c>
      <c r="D24" s="452">
        <v>2600</v>
      </c>
      <c r="E24" s="453">
        <v>5.2</v>
      </c>
      <c r="F24" s="452">
        <v>7800</v>
      </c>
      <c r="G24" s="453">
        <v>7.8</v>
      </c>
      <c r="H24" s="452">
        <v>70600</v>
      </c>
      <c r="I24" s="453">
        <v>14.12</v>
      </c>
      <c r="J24" s="452">
        <v>158400</v>
      </c>
      <c r="K24" s="453">
        <v>15.84</v>
      </c>
      <c r="L24" s="452">
        <v>798400</v>
      </c>
      <c r="M24" s="453">
        <v>15.968</v>
      </c>
      <c r="N24" s="466" t="s">
        <v>419</v>
      </c>
    </row>
    <row r="25" spans="1:14" ht="24.9" customHeight="1">
      <c r="A25" s="468" t="s">
        <v>345</v>
      </c>
      <c r="B25" s="452">
        <v>3300</v>
      </c>
      <c r="C25" s="453">
        <v>16.5</v>
      </c>
      <c r="D25" s="452">
        <v>9900</v>
      </c>
      <c r="E25" s="453">
        <v>19.8</v>
      </c>
      <c r="F25" s="452">
        <v>20900</v>
      </c>
      <c r="G25" s="453">
        <v>20.9</v>
      </c>
      <c r="H25" s="452">
        <v>108900</v>
      </c>
      <c r="I25" s="453">
        <v>21.78</v>
      </c>
      <c r="J25" s="452">
        <v>218900</v>
      </c>
      <c r="K25" s="453">
        <v>21.89</v>
      </c>
      <c r="L25" s="452">
        <v>1098900</v>
      </c>
      <c r="M25" s="453">
        <v>21.978</v>
      </c>
      <c r="N25" s="466" t="s">
        <v>420</v>
      </c>
    </row>
    <row r="26" spans="1:14" ht="24.9" customHeight="1">
      <c r="A26" s="468" t="s">
        <v>325</v>
      </c>
      <c r="B26" s="452">
        <v>900</v>
      </c>
      <c r="C26" s="453">
        <v>4.5</v>
      </c>
      <c r="D26" s="452">
        <v>2700</v>
      </c>
      <c r="E26" s="453">
        <v>5.4</v>
      </c>
      <c r="F26" s="452">
        <v>5700</v>
      </c>
      <c r="G26" s="453">
        <v>5.7</v>
      </c>
      <c r="H26" s="452">
        <v>29700</v>
      </c>
      <c r="I26" s="453">
        <v>5.94</v>
      </c>
      <c r="J26" s="452">
        <v>59700</v>
      </c>
      <c r="K26" s="453">
        <v>5.97</v>
      </c>
      <c r="L26" s="452">
        <v>299700</v>
      </c>
      <c r="M26" s="453">
        <v>5.994</v>
      </c>
      <c r="N26" s="466" t="s">
        <v>421</v>
      </c>
    </row>
    <row r="27" spans="1:14" ht="24.9" customHeight="1">
      <c r="A27" s="468" t="s">
        <v>86</v>
      </c>
      <c r="B27" s="452">
        <v>2000</v>
      </c>
      <c r="C27" s="453">
        <v>10</v>
      </c>
      <c r="D27" s="452">
        <v>8000</v>
      </c>
      <c r="E27" s="453">
        <v>16</v>
      </c>
      <c r="F27" s="452">
        <v>18000</v>
      </c>
      <c r="G27" s="453">
        <v>18</v>
      </c>
      <c r="H27" s="452">
        <v>98000</v>
      </c>
      <c r="I27" s="453">
        <v>19.6</v>
      </c>
      <c r="J27" s="452">
        <v>198000</v>
      </c>
      <c r="K27" s="453">
        <v>19.8</v>
      </c>
      <c r="L27" s="452">
        <v>998000</v>
      </c>
      <c r="M27" s="453">
        <v>19.96</v>
      </c>
      <c r="N27" s="466" t="s">
        <v>422</v>
      </c>
    </row>
    <row r="28" spans="1:14" ht="24.9" customHeight="1">
      <c r="A28" s="468" t="s">
        <v>245</v>
      </c>
      <c r="B28" s="452">
        <v>0</v>
      </c>
      <c r="C28" s="453">
        <v>0</v>
      </c>
      <c r="D28" s="452">
        <v>0</v>
      </c>
      <c r="E28" s="453">
        <v>0</v>
      </c>
      <c r="F28" s="452">
        <v>0</v>
      </c>
      <c r="G28" s="453">
        <v>0</v>
      </c>
      <c r="H28" s="452">
        <v>0</v>
      </c>
      <c r="I28" s="453">
        <v>0</v>
      </c>
      <c r="J28" s="452">
        <v>0</v>
      </c>
      <c r="K28" s="453">
        <v>0</v>
      </c>
      <c r="L28" s="452">
        <v>0</v>
      </c>
      <c r="M28" s="453">
        <v>0</v>
      </c>
      <c r="N28" s="466" t="s">
        <v>423</v>
      </c>
    </row>
    <row r="29" spans="1:14" ht="24.9" customHeight="1">
      <c r="A29" s="468" t="s">
        <v>327</v>
      </c>
      <c r="B29" s="452">
        <v>1200</v>
      </c>
      <c r="C29" s="453">
        <v>6</v>
      </c>
      <c r="D29" s="452">
        <v>3000</v>
      </c>
      <c r="E29" s="453">
        <v>6</v>
      </c>
      <c r="F29" s="452">
        <v>6000</v>
      </c>
      <c r="G29" s="453">
        <v>6</v>
      </c>
      <c r="H29" s="452">
        <v>73800</v>
      </c>
      <c r="I29" s="453">
        <v>14.76</v>
      </c>
      <c r="J29" s="452">
        <v>182000</v>
      </c>
      <c r="K29" s="453">
        <v>18.2</v>
      </c>
      <c r="L29" s="452">
        <v>1102000</v>
      </c>
      <c r="M29" s="453">
        <v>22.04</v>
      </c>
      <c r="N29" s="466" t="s">
        <v>424</v>
      </c>
    </row>
    <row r="30" spans="1:14" ht="24.9" customHeight="1">
      <c r="A30" s="468" t="s">
        <v>328</v>
      </c>
      <c r="B30" s="452">
        <v>880</v>
      </c>
      <c r="C30" s="453">
        <v>4.4</v>
      </c>
      <c r="D30" s="452">
        <v>2500</v>
      </c>
      <c r="E30" s="453">
        <v>5</v>
      </c>
      <c r="F30" s="452">
        <v>6000</v>
      </c>
      <c r="G30" s="453">
        <v>6</v>
      </c>
      <c r="H30" s="452">
        <v>70000</v>
      </c>
      <c r="I30" s="453">
        <v>14</v>
      </c>
      <c r="J30" s="452">
        <v>140000</v>
      </c>
      <c r="K30" s="453">
        <v>14</v>
      </c>
      <c r="L30" s="452">
        <v>700000</v>
      </c>
      <c r="M30" s="453">
        <v>14</v>
      </c>
      <c r="N30" s="466" t="s">
        <v>425</v>
      </c>
    </row>
    <row r="31" spans="1:14" ht="24.9" customHeight="1">
      <c r="A31" s="468" t="s">
        <v>329</v>
      </c>
      <c r="B31" s="452">
        <v>1275</v>
      </c>
      <c r="C31" s="453">
        <v>6.375</v>
      </c>
      <c r="D31" s="452">
        <v>3485</v>
      </c>
      <c r="E31" s="453">
        <v>6.97</v>
      </c>
      <c r="F31" s="452">
        <v>7947.5</v>
      </c>
      <c r="G31" s="453">
        <v>7.9475</v>
      </c>
      <c r="H31" s="452">
        <v>59917.5</v>
      </c>
      <c r="I31" s="453">
        <v>11.9835</v>
      </c>
      <c r="J31" s="452">
        <v>145457.5</v>
      </c>
      <c r="K31" s="453">
        <v>14.54575</v>
      </c>
      <c r="L31" s="452">
        <v>775000</v>
      </c>
      <c r="M31" s="453">
        <v>15.5</v>
      </c>
      <c r="N31" s="466" t="s">
        <v>329</v>
      </c>
    </row>
    <row r="32" spans="1:14" ht="24.9" customHeight="1">
      <c r="A32" s="468" t="s">
        <v>330</v>
      </c>
      <c r="B32" s="452">
        <v>1188</v>
      </c>
      <c r="C32" s="453">
        <v>5.94</v>
      </c>
      <c r="D32" s="452">
        <v>3498.0000000000005</v>
      </c>
      <c r="E32" s="453">
        <v>6.996000000000001</v>
      </c>
      <c r="F32" s="452">
        <v>8118</v>
      </c>
      <c r="G32" s="453">
        <v>8.118</v>
      </c>
      <c r="H32" s="452">
        <v>62500</v>
      </c>
      <c r="I32" s="453">
        <v>12.5</v>
      </c>
      <c r="J32" s="452">
        <v>125000</v>
      </c>
      <c r="K32" s="453">
        <v>12.5</v>
      </c>
      <c r="L32" s="452">
        <v>625000</v>
      </c>
      <c r="M32" s="453">
        <v>12.5</v>
      </c>
      <c r="N32" s="466" t="s">
        <v>320</v>
      </c>
    </row>
    <row r="33" spans="1:14" ht="24.9" customHeight="1">
      <c r="A33" s="468" t="s">
        <v>331</v>
      </c>
      <c r="B33" s="452">
        <v>2000</v>
      </c>
      <c r="C33" s="453">
        <v>10</v>
      </c>
      <c r="D33" s="452">
        <v>5000</v>
      </c>
      <c r="E33" s="453">
        <v>10</v>
      </c>
      <c r="F33" s="452">
        <v>10000</v>
      </c>
      <c r="G33" s="453">
        <v>10</v>
      </c>
      <c r="H33" s="452">
        <v>50000</v>
      </c>
      <c r="I33" s="453">
        <v>10</v>
      </c>
      <c r="J33" s="452">
        <v>100000</v>
      </c>
      <c r="K33" s="453">
        <v>10</v>
      </c>
      <c r="L33" s="452">
        <v>500000</v>
      </c>
      <c r="M33" s="453">
        <v>10</v>
      </c>
      <c r="N33" s="466" t="s">
        <v>321</v>
      </c>
    </row>
    <row r="34" spans="1:14" ht="24.9" customHeight="1">
      <c r="A34" s="468" t="s">
        <v>199</v>
      </c>
      <c r="B34" s="452">
        <v>3000</v>
      </c>
      <c r="C34" s="453">
        <v>15</v>
      </c>
      <c r="D34" s="452">
        <v>7500</v>
      </c>
      <c r="E34" s="453">
        <v>15</v>
      </c>
      <c r="F34" s="452">
        <v>15000</v>
      </c>
      <c r="G34" s="453">
        <v>15</v>
      </c>
      <c r="H34" s="452">
        <v>75000</v>
      </c>
      <c r="I34" s="453">
        <v>15</v>
      </c>
      <c r="J34" s="452">
        <v>150000</v>
      </c>
      <c r="K34" s="453">
        <v>15</v>
      </c>
      <c r="L34" s="452">
        <v>750000</v>
      </c>
      <c r="M34" s="453">
        <v>15</v>
      </c>
      <c r="N34" s="466" t="s">
        <v>216</v>
      </c>
    </row>
    <row r="35" spans="1:14" ht="24.9" customHeight="1">
      <c r="A35" s="468" t="s">
        <v>22</v>
      </c>
      <c r="B35" s="452">
        <v>3339</v>
      </c>
      <c r="C35" s="453">
        <v>16.695</v>
      </c>
      <c r="D35" s="452">
        <v>8694</v>
      </c>
      <c r="E35" s="453">
        <v>17.388</v>
      </c>
      <c r="F35" s="452">
        <v>17619</v>
      </c>
      <c r="G35" s="453">
        <v>17.619</v>
      </c>
      <c r="H35" s="452">
        <v>107919</v>
      </c>
      <c r="I35" s="453">
        <v>21.5838</v>
      </c>
      <c r="J35" s="452">
        <v>223419</v>
      </c>
      <c r="K35" s="453">
        <v>22.3419</v>
      </c>
      <c r="L35" s="452">
        <v>1147419</v>
      </c>
      <c r="M35" s="453">
        <v>22.94838</v>
      </c>
      <c r="N35" s="466" t="s">
        <v>84</v>
      </c>
    </row>
    <row r="36" spans="1:14" ht="24.9" customHeight="1">
      <c r="A36" s="468" t="s">
        <v>332</v>
      </c>
      <c r="B36" s="456">
        <v>1400.0000000000002</v>
      </c>
      <c r="C36" s="457">
        <v>7.000000000000001</v>
      </c>
      <c r="D36" s="456">
        <v>5600.000000000001</v>
      </c>
      <c r="E36" s="457">
        <v>11.200000000000001</v>
      </c>
      <c r="F36" s="456">
        <v>12600.000000000002</v>
      </c>
      <c r="G36" s="457">
        <v>12.600000000000001</v>
      </c>
      <c r="H36" s="456">
        <v>68600</v>
      </c>
      <c r="I36" s="457">
        <v>13.72</v>
      </c>
      <c r="J36" s="456">
        <v>138600</v>
      </c>
      <c r="K36" s="457">
        <v>13.86</v>
      </c>
      <c r="L36" s="456">
        <v>698600.0000000001</v>
      </c>
      <c r="M36" s="457">
        <v>13.972000000000003</v>
      </c>
      <c r="N36" s="466" t="s">
        <v>332</v>
      </c>
    </row>
    <row r="37" spans="1:14" ht="24.9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9" customHeight="1">
      <c r="A38" s="469" t="s">
        <v>366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9" customHeight="1">
      <c r="A39" s="467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9" customHeight="1">
      <c r="A40" s="468" t="s">
        <v>246</v>
      </c>
      <c r="B40" s="458">
        <v>0</v>
      </c>
      <c r="C40" s="459">
        <v>0</v>
      </c>
      <c r="D40" s="458">
        <v>0</v>
      </c>
      <c r="E40" s="459">
        <v>0</v>
      </c>
      <c r="F40" s="458">
        <v>0</v>
      </c>
      <c r="G40" s="459">
        <v>0</v>
      </c>
      <c r="H40" s="458">
        <v>0</v>
      </c>
      <c r="I40" s="459">
        <v>0</v>
      </c>
      <c r="J40" s="458">
        <v>0</v>
      </c>
      <c r="K40" s="459">
        <v>0</v>
      </c>
      <c r="L40" s="458">
        <v>0</v>
      </c>
      <c r="M40" s="459">
        <v>0</v>
      </c>
      <c r="N40" s="525" t="s">
        <v>427</v>
      </c>
    </row>
    <row r="41" spans="1:14" ht="24.9" customHeight="1">
      <c r="A41" s="468" t="s">
        <v>367</v>
      </c>
      <c r="B41" s="454">
        <v>551.25</v>
      </c>
      <c r="C41" s="455">
        <v>2.75625</v>
      </c>
      <c r="D41" s="454">
        <v>1653.75</v>
      </c>
      <c r="E41" s="455">
        <v>3.3075</v>
      </c>
      <c r="F41" s="454">
        <v>3491.25</v>
      </c>
      <c r="G41" s="455">
        <v>3.49125</v>
      </c>
      <c r="H41" s="454">
        <v>18191.25</v>
      </c>
      <c r="I41" s="455">
        <v>3.63825</v>
      </c>
      <c r="J41" s="454">
        <v>36566.25</v>
      </c>
      <c r="K41" s="455">
        <v>3.656625</v>
      </c>
      <c r="L41" s="454">
        <v>183566.25</v>
      </c>
      <c r="M41" s="455">
        <v>3.671325</v>
      </c>
      <c r="N41" s="525" t="s">
        <v>256</v>
      </c>
    </row>
    <row r="42" spans="1:14" ht="24.9" customHeight="1">
      <c r="A42" s="468" t="s">
        <v>89</v>
      </c>
      <c r="B42" s="454">
        <v>635</v>
      </c>
      <c r="C42" s="455">
        <v>3.175</v>
      </c>
      <c r="D42" s="454">
        <v>2135</v>
      </c>
      <c r="E42" s="455">
        <v>4.27</v>
      </c>
      <c r="F42" s="454">
        <v>4635</v>
      </c>
      <c r="G42" s="455">
        <v>4.635</v>
      </c>
      <c r="H42" s="454">
        <v>24635</v>
      </c>
      <c r="I42" s="455">
        <v>4.927</v>
      </c>
      <c r="J42" s="454">
        <v>49635</v>
      </c>
      <c r="K42" s="455">
        <v>4.9635</v>
      </c>
      <c r="L42" s="454">
        <v>249635</v>
      </c>
      <c r="M42" s="455">
        <v>4.9927</v>
      </c>
      <c r="N42" s="525" t="s">
        <v>428</v>
      </c>
    </row>
    <row r="43" spans="1:14" ht="24.9" customHeight="1">
      <c r="A43" s="468" t="s">
        <v>247</v>
      </c>
      <c r="B43" s="531">
        <v>1188</v>
      </c>
      <c r="C43" s="532">
        <v>5.94</v>
      </c>
      <c r="D43" s="531">
        <v>3498.0000000000005</v>
      </c>
      <c r="E43" s="532">
        <v>6.996000000000001</v>
      </c>
      <c r="F43" s="531">
        <v>8118</v>
      </c>
      <c r="G43" s="532">
        <v>8.118</v>
      </c>
      <c r="H43" s="531">
        <v>62500</v>
      </c>
      <c r="I43" s="532">
        <v>12.5</v>
      </c>
      <c r="J43" s="531">
        <v>125000</v>
      </c>
      <c r="K43" s="532">
        <v>12.5</v>
      </c>
      <c r="L43" s="531">
        <v>625000</v>
      </c>
      <c r="M43" s="532">
        <v>12.5</v>
      </c>
      <c r="N43" s="525" t="s">
        <v>247</v>
      </c>
    </row>
    <row r="44" spans="2:12" ht="18.9" customHeight="1">
      <c r="B44" s="410"/>
      <c r="D44" s="411"/>
      <c r="G44" s="423"/>
      <c r="H44" s="413"/>
      <c r="J44" s="410"/>
      <c r="L44" s="410"/>
    </row>
    <row r="45" spans="2:12" ht="18.9" customHeight="1">
      <c r="B45" s="408"/>
      <c r="C45" s="423"/>
      <c r="D45" s="411"/>
      <c r="G45" s="423"/>
      <c r="H45" s="413"/>
      <c r="J45" s="410"/>
      <c r="L45" s="410"/>
    </row>
    <row r="46" spans="1:14" ht="18.9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</row>
    <row r="47" spans="1:14" ht="18.9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</row>
    <row r="48" spans="1:14" ht="39.75" customHeight="1">
      <c r="A48" s="404"/>
      <c r="B48" s="414"/>
      <c r="C48" s="423"/>
      <c r="D48" s="411"/>
      <c r="G48" s="423"/>
      <c r="H48" s="413"/>
      <c r="J48" s="410"/>
      <c r="K48" s="410"/>
      <c r="L48" s="420"/>
      <c r="M48" s="410"/>
      <c r="N48" s="420"/>
    </row>
    <row r="49" spans="1:14" ht="18.9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</row>
    <row r="50" spans="1:14" ht="42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</row>
    <row r="51" spans="2:12" ht="18.9" customHeight="1">
      <c r="B51" s="410"/>
      <c r="D51" s="410"/>
      <c r="F51" s="410"/>
      <c r="H51" s="410"/>
      <c r="J51" s="410"/>
      <c r="L51" s="410"/>
    </row>
    <row r="52" spans="2:12" ht="18.9" customHeight="1">
      <c r="B52" s="410"/>
      <c r="D52" s="410"/>
      <c r="F52" s="410"/>
      <c r="H52" s="410"/>
      <c r="J52" s="410"/>
      <c r="L52" s="410"/>
    </row>
    <row r="53" spans="2:12" ht="18.9" customHeight="1">
      <c r="B53" s="410"/>
      <c r="D53" s="410"/>
      <c r="F53" s="410"/>
      <c r="H53" s="410"/>
      <c r="J53" s="410"/>
      <c r="L53" s="410"/>
    </row>
    <row r="54" spans="2:12" ht="18.9" customHeight="1">
      <c r="B54" s="410"/>
      <c r="D54" s="410"/>
      <c r="F54" s="410"/>
      <c r="H54" s="410"/>
      <c r="J54" s="410"/>
      <c r="L54" s="410"/>
    </row>
    <row r="55" spans="2:12" ht="18.9" customHeight="1">
      <c r="B55" s="410"/>
      <c r="D55" s="410"/>
      <c r="F55" s="410"/>
      <c r="H55" s="410"/>
      <c r="J55" s="410"/>
      <c r="L55" s="410"/>
    </row>
    <row r="56" spans="2:12" ht="18.9" customHeight="1">
      <c r="B56" s="410"/>
      <c r="D56" s="410"/>
      <c r="F56" s="410"/>
      <c r="H56" s="410"/>
      <c r="J56" s="410"/>
      <c r="L56" s="410"/>
    </row>
    <row r="57" spans="2:12" ht="12.75">
      <c r="B57" s="410"/>
      <c r="D57" s="410"/>
      <c r="F57" s="410"/>
      <c r="H57" s="410"/>
      <c r="J57" s="410"/>
      <c r="L57" s="410"/>
    </row>
    <row r="58" spans="2:12" ht="12.75">
      <c r="B58" s="410"/>
      <c r="D58" s="410"/>
      <c r="F58" s="410"/>
      <c r="H58" s="410"/>
      <c r="J58" s="410"/>
      <c r="L58" s="410"/>
    </row>
    <row r="59" spans="2:12" ht="12.75">
      <c r="B59" s="410"/>
      <c r="D59" s="410"/>
      <c r="F59" s="410"/>
      <c r="H59" s="410"/>
      <c r="J59" s="410"/>
      <c r="L59" s="410"/>
    </row>
    <row r="60" spans="2:12" ht="12.75">
      <c r="B60" s="410"/>
      <c r="D60" s="410"/>
      <c r="F60" s="410"/>
      <c r="H60" s="410"/>
      <c r="J60" s="410"/>
      <c r="L60" s="410"/>
    </row>
    <row r="61" spans="2:12" ht="12.75">
      <c r="B61" s="410"/>
      <c r="D61" s="410"/>
      <c r="F61" s="410"/>
      <c r="H61" s="410"/>
      <c r="J61" s="410"/>
      <c r="L61" s="410"/>
    </row>
    <row r="62" spans="2:12" ht="12.75">
      <c r="B62" s="410"/>
      <c r="D62" s="410"/>
      <c r="F62" s="410"/>
      <c r="H62" s="410"/>
      <c r="J62" s="410"/>
      <c r="L62" s="410"/>
    </row>
    <row r="63" spans="2:12" ht="12.75">
      <c r="B63" s="410"/>
      <c r="D63" s="410"/>
      <c r="F63" s="410"/>
      <c r="H63" s="410"/>
      <c r="J63" s="410"/>
      <c r="L63" s="410"/>
    </row>
    <row r="64" spans="2:12" ht="12.75">
      <c r="B64" s="410"/>
      <c r="D64" s="410"/>
      <c r="F64" s="410"/>
      <c r="H64" s="410"/>
      <c r="J64" s="410"/>
      <c r="L64" s="410"/>
    </row>
    <row r="65" spans="2:12" ht="12.75">
      <c r="B65" s="410"/>
      <c r="D65" s="410"/>
      <c r="F65" s="410"/>
      <c r="H65" s="410"/>
      <c r="J65" s="410"/>
      <c r="L65" s="410"/>
    </row>
    <row r="66" spans="2:12" ht="12.75">
      <c r="B66" s="410"/>
      <c r="D66" s="410"/>
      <c r="F66" s="410"/>
      <c r="H66" s="410"/>
      <c r="J66" s="410"/>
      <c r="L66" s="410"/>
    </row>
    <row r="67" spans="2:12" ht="12.75">
      <c r="B67" s="410"/>
      <c r="D67" s="410"/>
      <c r="F67" s="410"/>
      <c r="H67" s="410"/>
      <c r="J67" s="410"/>
      <c r="L67" s="410"/>
    </row>
    <row r="68" spans="2:12" ht="12.75">
      <c r="B68" s="410"/>
      <c r="D68" s="410"/>
      <c r="F68" s="410"/>
      <c r="H68" s="410"/>
      <c r="J68" s="410"/>
      <c r="L68" s="410"/>
    </row>
    <row r="69" spans="2:12" ht="12.75">
      <c r="B69" s="410"/>
      <c r="D69" s="410"/>
      <c r="F69" s="410"/>
      <c r="H69" s="410"/>
      <c r="J69" s="410"/>
      <c r="L69" s="410"/>
    </row>
    <row r="70" spans="2:12" ht="12.75">
      <c r="B70" s="410"/>
      <c r="D70" s="410"/>
      <c r="F70" s="410"/>
      <c r="H70" s="410"/>
      <c r="J70" s="410"/>
      <c r="L70" s="410"/>
    </row>
    <row r="71" spans="2:12" ht="12.75">
      <c r="B71" s="410"/>
      <c r="D71" s="410"/>
      <c r="F71" s="410"/>
      <c r="H71" s="410"/>
      <c r="J71" s="410"/>
      <c r="L71" s="410"/>
    </row>
    <row r="72" spans="2:12" ht="12.75">
      <c r="B72" s="410"/>
      <c r="D72" s="410"/>
      <c r="F72" s="410"/>
      <c r="H72" s="410"/>
      <c r="J72" s="410"/>
      <c r="L72" s="410"/>
    </row>
    <row r="73" spans="2:12" ht="12.75">
      <c r="B73" s="410"/>
      <c r="D73" s="410"/>
      <c r="F73" s="410"/>
      <c r="H73" s="410"/>
      <c r="J73" s="410"/>
      <c r="L73" s="410"/>
    </row>
    <row r="74" spans="2:12" ht="12.75">
      <c r="B74" s="410"/>
      <c r="D74" s="410"/>
      <c r="F74" s="410"/>
      <c r="H74" s="410"/>
      <c r="J74" s="410"/>
      <c r="L74" s="410"/>
    </row>
    <row r="75" spans="2:12" ht="12.75">
      <c r="B75" s="410"/>
      <c r="D75" s="410"/>
      <c r="F75" s="410"/>
      <c r="H75" s="410"/>
      <c r="J75" s="410"/>
      <c r="L75" s="410"/>
    </row>
    <row r="76" spans="2:12" ht="12.75">
      <c r="B76" s="410"/>
      <c r="D76" s="410"/>
      <c r="F76" s="410"/>
      <c r="H76" s="410"/>
      <c r="J76" s="410"/>
      <c r="L76" s="410"/>
    </row>
    <row r="77" spans="2:12" ht="12.75">
      <c r="B77" s="410"/>
      <c r="D77" s="410"/>
      <c r="F77" s="410"/>
      <c r="H77" s="410"/>
      <c r="J77" s="410"/>
      <c r="L77" s="410"/>
    </row>
    <row r="78" spans="2:12" ht="12.75">
      <c r="B78" s="410"/>
      <c r="D78" s="410"/>
      <c r="F78" s="410"/>
      <c r="H78" s="410"/>
      <c r="J78" s="410"/>
      <c r="L78" s="410"/>
    </row>
    <row r="79" spans="2:12" ht="12.75">
      <c r="B79" s="410"/>
      <c r="D79" s="410"/>
      <c r="F79" s="410"/>
      <c r="H79" s="410"/>
      <c r="J79" s="410"/>
      <c r="L79" s="410"/>
    </row>
    <row r="80" spans="2:12" ht="12.75">
      <c r="B80" s="410"/>
      <c r="D80" s="410"/>
      <c r="F80" s="410"/>
      <c r="H80" s="410"/>
      <c r="J80" s="410"/>
      <c r="L80" s="410"/>
    </row>
    <row r="81" spans="2:12" ht="12.75">
      <c r="B81" s="410"/>
      <c r="D81" s="410"/>
      <c r="F81" s="410"/>
      <c r="H81" s="410"/>
      <c r="J81" s="410"/>
      <c r="L81" s="410"/>
    </row>
    <row r="82" spans="2:12" ht="12.75">
      <c r="B82" s="410"/>
      <c r="D82" s="410"/>
      <c r="F82" s="410"/>
      <c r="H82" s="410"/>
      <c r="J82" s="410"/>
      <c r="L82" s="410"/>
    </row>
    <row r="83" spans="2:12" ht="12.75">
      <c r="B83" s="410"/>
      <c r="D83" s="410"/>
      <c r="F83" s="410"/>
      <c r="H83" s="410"/>
      <c r="J83" s="410"/>
      <c r="L83" s="410"/>
    </row>
    <row r="84" spans="2:12" ht="12.75">
      <c r="B84" s="410"/>
      <c r="D84" s="410"/>
      <c r="F84" s="410"/>
      <c r="H84" s="410"/>
      <c r="J84" s="410"/>
      <c r="L84" s="410"/>
    </row>
    <row r="85" spans="2:12" ht="12.75">
      <c r="B85" s="410"/>
      <c r="D85" s="410"/>
      <c r="F85" s="410"/>
      <c r="H85" s="410"/>
      <c r="J85" s="410"/>
      <c r="L85" s="410"/>
    </row>
    <row r="86" spans="2:12" ht="12.75">
      <c r="B86" s="410"/>
      <c r="D86" s="410"/>
      <c r="F86" s="410"/>
      <c r="H86" s="410"/>
      <c r="J86" s="410"/>
      <c r="L86" s="410"/>
    </row>
    <row r="87" spans="2:12" ht="12.75">
      <c r="B87" s="410"/>
      <c r="D87" s="410"/>
      <c r="F87" s="410"/>
      <c r="H87" s="410"/>
      <c r="J87" s="410"/>
      <c r="L87" s="410"/>
    </row>
    <row r="88" spans="2:12" ht="12.75">
      <c r="B88" s="410"/>
      <c r="D88" s="410"/>
      <c r="F88" s="410"/>
      <c r="H88" s="410"/>
      <c r="J88" s="410"/>
      <c r="L88" s="410"/>
    </row>
    <row r="89" spans="2:12" ht="12.75">
      <c r="B89" s="410"/>
      <c r="D89" s="410"/>
      <c r="F89" s="410"/>
      <c r="H89" s="410"/>
      <c r="J89" s="410"/>
      <c r="L89" s="410"/>
    </row>
    <row r="90" spans="2:12" ht="12.75">
      <c r="B90" s="410"/>
      <c r="D90" s="410"/>
      <c r="F90" s="410"/>
      <c r="H90" s="410"/>
      <c r="J90" s="410"/>
      <c r="L90" s="410"/>
    </row>
    <row r="91" spans="2:12" ht="12.75">
      <c r="B91" s="410"/>
      <c r="D91" s="410"/>
      <c r="F91" s="410"/>
      <c r="H91" s="410"/>
      <c r="J91" s="410"/>
      <c r="L91" s="410"/>
    </row>
    <row r="92" spans="2:12" ht="12.75">
      <c r="B92" s="410"/>
      <c r="D92" s="410"/>
      <c r="F92" s="410"/>
      <c r="H92" s="410"/>
      <c r="J92" s="410"/>
      <c r="L92" s="410"/>
    </row>
    <row r="93" spans="2:12" ht="12.75">
      <c r="B93" s="410"/>
      <c r="D93" s="410"/>
      <c r="F93" s="410"/>
      <c r="H93" s="410"/>
      <c r="J93" s="410"/>
      <c r="L93" s="410"/>
    </row>
    <row r="94" spans="2:12" ht="12.75">
      <c r="B94" s="410"/>
      <c r="D94" s="410"/>
      <c r="F94" s="410"/>
      <c r="H94" s="410"/>
      <c r="J94" s="410"/>
      <c r="L94" s="410"/>
    </row>
    <row r="95" spans="2:12" ht="12.75">
      <c r="B95" s="410"/>
      <c r="D95" s="410"/>
      <c r="F95" s="410"/>
      <c r="H95" s="410"/>
      <c r="J95" s="410"/>
      <c r="L95" s="410"/>
    </row>
    <row r="96" spans="2:12" ht="12.75">
      <c r="B96" s="410"/>
      <c r="D96" s="410"/>
      <c r="F96" s="410"/>
      <c r="H96" s="410"/>
      <c r="J96" s="410"/>
      <c r="L96" s="410"/>
    </row>
    <row r="97" spans="2:12" ht="12.75">
      <c r="B97" s="410"/>
      <c r="D97" s="410"/>
      <c r="F97" s="410"/>
      <c r="H97" s="410"/>
      <c r="J97" s="410"/>
      <c r="L97" s="410"/>
    </row>
    <row r="98" spans="2:12" ht="12.75">
      <c r="B98" s="410"/>
      <c r="D98" s="410"/>
      <c r="F98" s="410"/>
      <c r="H98" s="410"/>
      <c r="J98" s="410"/>
      <c r="L98" s="410"/>
    </row>
    <row r="99" spans="2:12" ht="12.75">
      <c r="B99" s="410"/>
      <c r="D99" s="410"/>
      <c r="F99" s="410"/>
      <c r="H99" s="410"/>
      <c r="J99" s="410"/>
      <c r="L99" s="410"/>
    </row>
    <row r="100" spans="2:12" ht="12.75">
      <c r="B100" s="410"/>
      <c r="D100" s="410"/>
      <c r="F100" s="410"/>
      <c r="H100" s="410"/>
      <c r="J100" s="410"/>
      <c r="L100" s="410"/>
    </row>
    <row r="101" spans="2:12" ht="12.75">
      <c r="B101" s="410"/>
      <c r="D101" s="410"/>
      <c r="F101" s="410"/>
      <c r="H101" s="410"/>
      <c r="J101" s="410"/>
      <c r="L101" s="410"/>
    </row>
    <row r="102" spans="2:12" ht="12.75">
      <c r="B102" s="410"/>
      <c r="D102" s="410"/>
      <c r="F102" s="410"/>
      <c r="H102" s="410"/>
      <c r="J102" s="410"/>
      <c r="L102" s="410"/>
    </row>
    <row r="103" spans="2:12" ht="12.75">
      <c r="B103" s="410"/>
      <c r="D103" s="410"/>
      <c r="F103" s="410"/>
      <c r="H103" s="410"/>
      <c r="J103" s="410"/>
      <c r="L103" s="410"/>
    </row>
    <row r="104" spans="2:12" ht="12.75">
      <c r="B104" s="410"/>
      <c r="D104" s="410"/>
      <c r="F104" s="410"/>
      <c r="H104" s="410"/>
      <c r="J104" s="410"/>
      <c r="L104" s="410"/>
    </row>
    <row r="105" spans="2:12" ht="12.75">
      <c r="B105" s="410"/>
      <c r="D105" s="410"/>
      <c r="F105" s="410"/>
      <c r="H105" s="410"/>
      <c r="J105" s="410"/>
      <c r="L105" s="410"/>
    </row>
    <row r="106" spans="2:12" ht="12.75">
      <c r="B106" s="410"/>
      <c r="D106" s="410"/>
      <c r="F106" s="410"/>
      <c r="H106" s="410"/>
      <c r="J106" s="410"/>
      <c r="L106" s="410"/>
    </row>
    <row r="107" spans="2:12" ht="12.75">
      <c r="B107" s="410"/>
      <c r="D107" s="410"/>
      <c r="F107" s="410"/>
      <c r="H107" s="410"/>
      <c r="J107" s="410"/>
      <c r="L107" s="410"/>
    </row>
    <row r="108" spans="2:12" ht="12.75">
      <c r="B108" s="410"/>
      <c r="D108" s="410"/>
      <c r="F108" s="410"/>
      <c r="H108" s="410"/>
      <c r="J108" s="410"/>
      <c r="L108" s="410"/>
    </row>
    <row r="109" spans="2:12" ht="12.75">
      <c r="B109" s="410"/>
      <c r="D109" s="410"/>
      <c r="F109" s="410"/>
      <c r="H109" s="410"/>
      <c r="J109" s="410"/>
      <c r="L109" s="410"/>
    </row>
    <row r="110" spans="2:12" ht="12.75">
      <c r="B110" s="410"/>
      <c r="D110" s="410"/>
      <c r="F110" s="410"/>
      <c r="H110" s="410"/>
      <c r="J110" s="410"/>
      <c r="L110" s="410"/>
    </row>
    <row r="111" spans="2:12" ht="12.75">
      <c r="B111" s="410"/>
      <c r="D111" s="410"/>
      <c r="F111" s="410"/>
      <c r="H111" s="410"/>
      <c r="J111" s="410"/>
      <c r="L111" s="410"/>
    </row>
    <row r="112" spans="2:12" ht="12.75">
      <c r="B112" s="410"/>
      <c r="D112" s="410"/>
      <c r="F112" s="410"/>
      <c r="H112" s="410"/>
      <c r="J112" s="410"/>
      <c r="L112" s="410"/>
    </row>
    <row r="113" spans="2:12" ht="12.75">
      <c r="B113" s="410"/>
      <c r="D113" s="410"/>
      <c r="F113" s="410"/>
      <c r="H113" s="410"/>
      <c r="J113" s="410"/>
      <c r="L113" s="410"/>
    </row>
  </sheetData>
  <mergeCells count="13">
    <mergeCell ref="B5:M5"/>
    <mergeCell ref="B6:M6"/>
    <mergeCell ref="B7:C7"/>
    <mergeCell ref="D7:E7"/>
    <mergeCell ref="F7:G7"/>
    <mergeCell ref="H7:I7"/>
    <mergeCell ref="J7:K7"/>
    <mergeCell ref="L7:M7"/>
    <mergeCell ref="A50:N50"/>
    <mergeCell ref="B9:M9"/>
    <mergeCell ref="A46:N46"/>
    <mergeCell ref="A47:N47"/>
    <mergeCell ref="A49:N49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2013</oddHeader>
    <oddFooter>&amp;L78&amp;C&amp;"Helvetica,Standard" Eidg. Steuerverwaltung  -  Administration fédérale des contributions  -  Amministrazione federale delle contribuzioni&amp;R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="75" zoomScaleNormal="75" workbookViewId="0" topLeftCell="A1"/>
  </sheetViews>
  <sheetFormatPr defaultColWidth="10.28125" defaultRowHeight="12.75"/>
  <cols>
    <col min="1" max="1" width="23.7109375" style="412" customWidth="1"/>
    <col min="2" max="2" width="9.7109375" style="412" customWidth="1"/>
    <col min="3" max="3" width="9.7109375" style="420" customWidth="1"/>
    <col min="4" max="4" width="9.7109375" style="412" customWidth="1"/>
    <col min="5" max="5" width="9.7109375" style="420" customWidth="1"/>
    <col min="6" max="6" width="9.7109375" style="412" customWidth="1"/>
    <col min="7" max="7" width="9.7109375" style="420" customWidth="1"/>
    <col min="8" max="8" width="9.7109375" style="412" customWidth="1"/>
    <col min="9" max="9" width="9.7109375" style="420" customWidth="1"/>
    <col min="10" max="10" width="9.7109375" style="412" customWidth="1"/>
    <col min="11" max="11" width="9.7109375" style="420" customWidth="1"/>
    <col min="12" max="12" width="11.140625" style="412" bestFit="1" customWidth="1"/>
    <col min="13" max="13" width="9.7109375" style="420" customWidth="1"/>
    <col min="14" max="14" width="23.8515625" style="414" bestFit="1" customWidth="1"/>
    <col min="15" max="241" width="12.7109375" style="412" customWidth="1"/>
    <col min="242" max="16384" width="10.28125" style="412" customWidth="1"/>
  </cols>
  <sheetData>
    <row r="1" spans="1:5" ht="18.9" customHeight="1">
      <c r="A1" s="404" t="s">
        <v>431</v>
      </c>
      <c r="C1" s="419"/>
      <c r="D1" s="404"/>
      <c r="E1" s="419"/>
    </row>
    <row r="2" ht="18.9" customHeight="1"/>
    <row r="3" ht="18.9" customHeight="1">
      <c r="A3" s="407" t="s">
        <v>0</v>
      </c>
    </row>
    <row r="4" ht="18.9" customHeight="1" thickBot="1">
      <c r="A4" s="520"/>
    </row>
    <row r="5" spans="1:14" ht="18.9" customHeight="1">
      <c r="A5" s="478">
        <v>40</v>
      </c>
      <c r="B5" s="740" t="s">
        <v>249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416">
        <v>40</v>
      </c>
    </row>
    <row r="6" spans="1:14" ht="18.9" customHeight="1" thickBot="1">
      <c r="A6" s="478" t="s">
        <v>238</v>
      </c>
      <c r="B6" s="743" t="s">
        <v>250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5"/>
      <c r="N6" s="417" t="s">
        <v>251</v>
      </c>
    </row>
    <row r="7" spans="1:14" ht="18.9" customHeight="1">
      <c r="A7" s="478"/>
      <c r="B7" s="736" t="s">
        <v>252</v>
      </c>
      <c r="C7" s="737"/>
      <c r="D7" s="736" t="s">
        <v>253</v>
      </c>
      <c r="E7" s="737"/>
      <c r="F7" s="736" t="s">
        <v>254</v>
      </c>
      <c r="G7" s="737"/>
      <c r="H7" s="736" t="s">
        <v>255</v>
      </c>
      <c r="I7" s="737"/>
      <c r="J7" s="738" t="s">
        <v>407</v>
      </c>
      <c r="K7" s="739"/>
      <c r="L7" s="738" t="s">
        <v>408</v>
      </c>
      <c r="M7" s="739"/>
      <c r="N7" s="416"/>
    </row>
    <row r="8" spans="1:14" ht="18.9" customHeight="1">
      <c r="A8" s="478"/>
      <c r="B8" s="406"/>
      <c r="C8" s="421"/>
      <c r="D8" s="406"/>
      <c r="E8" s="421"/>
      <c r="F8" s="406"/>
      <c r="G8" s="421"/>
      <c r="H8" s="406"/>
      <c r="I8" s="421"/>
      <c r="J8" s="406"/>
      <c r="K8" s="421"/>
      <c r="L8" s="406"/>
      <c r="M8" s="421"/>
      <c r="N8" s="416"/>
    </row>
    <row r="9" spans="1:14" ht="18.9" customHeight="1">
      <c r="A9" s="479" t="s">
        <v>340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9"/>
      <c r="N9" s="464" t="s">
        <v>333</v>
      </c>
    </row>
    <row r="10" spans="1:14" ht="18.9" customHeight="1">
      <c r="A10" s="407"/>
      <c r="B10" s="418" t="s">
        <v>65</v>
      </c>
      <c r="C10" s="422" t="s">
        <v>31</v>
      </c>
      <c r="D10" s="418" t="s">
        <v>65</v>
      </c>
      <c r="E10" s="422" t="s">
        <v>31</v>
      </c>
      <c r="F10" s="418" t="s">
        <v>65</v>
      </c>
      <c r="G10" s="422" t="s">
        <v>31</v>
      </c>
      <c r="H10" s="418" t="s">
        <v>65</v>
      </c>
      <c r="I10" s="424" t="s">
        <v>31</v>
      </c>
      <c r="J10" s="418" t="s">
        <v>65</v>
      </c>
      <c r="K10" s="422" t="s">
        <v>31</v>
      </c>
      <c r="L10" s="418" t="s">
        <v>65</v>
      </c>
      <c r="M10" s="422" t="s">
        <v>31</v>
      </c>
      <c r="N10" s="465"/>
    </row>
    <row r="11" spans="1:14" ht="24.9" customHeight="1">
      <c r="A11" s="468" t="s">
        <v>169</v>
      </c>
      <c r="B11" s="450">
        <v>2000</v>
      </c>
      <c r="C11" s="451">
        <v>10</v>
      </c>
      <c r="D11" s="450">
        <v>6000</v>
      </c>
      <c r="E11" s="451">
        <v>12</v>
      </c>
      <c r="F11" s="450">
        <v>14000</v>
      </c>
      <c r="G11" s="451">
        <v>14</v>
      </c>
      <c r="H11" s="450">
        <v>117000</v>
      </c>
      <c r="I11" s="451">
        <v>23.4</v>
      </c>
      <c r="J11" s="450">
        <v>275000</v>
      </c>
      <c r="K11" s="451">
        <v>27.5</v>
      </c>
      <c r="L11" s="450">
        <v>1500000</v>
      </c>
      <c r="M11" s="451">
        <v>30</v>
      </c>
      <c r="N11" s="466" t="s">
        <v>409</v>
      </c>
    </row>
    <row r="12" spans="1:14" ht="24.9" customHeight="1">
      <c r="A12" s="468" t="s">
        <v>67</v>
      </c>
      <c r="B12" s="452">
        <v>880</v>
      </c>
      <c r="C12" s="453">
        <v>4.4</v>
      </c>
      <c r="D12" s="452">
        <v>4180</v>
      </c>
      <c r="E12" s="453">
        <v>8.36</v>
      </c>
      <c r="F12" s="452">
        <v>9680</v>
      </c>
      <c r="G12" s="453">
        <v>9.68</v>
      </c>
      <c r="H12" s="452">
        <v>76945</v>
      </c>
      <c r="I12" s="453">
        <v>15.389</v>
      </c>
      <c r="J12" s="452">
        <v>207828.5</v>
      </c>
      <c r="K12" s="453">
        <v>20.78285</v>
      </c>
      <c r="L12" s="452">
        <v>1307828.5</v>
      </c>
      <c r="M12" s="453">
        <v>26.15657</v>
      </c>
      <c r="N12" s="466" t="s">
        <v>410</v>
      </c>
    </row>
    <row r="13" spans="1:14" ht="24.9" customHeight="1">
      <c r="A13" s="468" t="s">
        <v>70</v>
      </c>
      <c r="B13" s="452">
        <v>1320</v>
      </c>
      <c r="C13" s="453">
        <v>6.6</v>
      </c>
      <c r="D13" s="452">
        <v>4200</v>
      </c>
      <c r="E13" s="453">
        <v>8.4</v>
      </c>
      <c r="F13" s="452">
        <v>9000</v>
      </c>
      <c r="G13" s="453">
        <v>9</v>
      </c>
      <c r="H13" s="452">
        <v>57000</v>
      </c>
      <c r="I13" s="453">
        <v>11.4</v>
      </c>
      <c r="J13" s="452">
        <v>120000</v>
      </c>
      <c r="K13" s="453">
        <v>12</v>
      </c>
      <c r="L13" s="452">
        <v>600000</v>
      </c>
      <c r="M13" s="453">
        <v>12</v>
      </c>
      <c r="N13" s="466" t="s">
        <v>411</v>
      </c>
    </row>
    <row r="14" spans="1:14" ht="24.9" customHeight="1">
      <c r="A14" s="468" t="s">
        <v>341</v>
      </c>
      <c r="B14" s="452">
        <v>2400</v>
      </c>
      <c r="C14" s="453">
        <v>12</v>
      </c>
      <c r="D14" s="452">
        <v>6000</v>
      </c>
      <c r="E14" s="453">
        <v>12</v>
      </c>
      <c r="F14" s="452">
        <v>12000</v>
      </c>
      <c r="G14" s="453">
        <v>12</v>
      </c>
      <c r="H14" s="452">
        <v>60000</v>
      </c>
      <c r="I14" s="453">
        <v>12</v>
      </c>
      <c r="J14" s="452">
        <v>120000</v>
      </c>
      <c r="K14" s="453">
        <v>12</v>
      </c>
      <c r="L14" s="452">
        <v>600000</v>
      </c>
      <c r="M14" s="453">
        <v>12</v>
      </c>
      <c r="N14" s="466" t="s">
        <v>341</v>
      </c>
    </row>
    <row r="15" spans="1:14" ht="24.9" customHeight="1">
      <c r="A15" s="468" t="s">
        <v>76</v>
      </c>
      <c r="B15" s="452">
        <v>0</v>
      </c>
      <c r="C15" s="453">
        <v>0</v>
      </c>
      <c r="D15" s="452">
        <v>0</v>
      </c>
      <c r="E15" s="453">
        <v>0</v>
      </c>
      <c r="F15" s="452">
        <v>0</v>
      </c>
      <c r="G15" s="453">
        <v>0</v>
      </c>
      <c r="H15" s="452">
        <v>0</v>
      </c>
      <c r="I15" s="453">
        <v>0</v>
      </c>
      <c r="J15" s="452">
        <v>0</v>
      </c>
      <c r="K15" s="453">
        <v>0</v>
      </c>
      <c r="L15" s="452">
        <v>0</v>
      </c>
      <c r="M15" s="453">
        <v>0</v>
      </c>
      <c r="N15" s="466" t="s">
        <v>76</v>
      </c>
    </row>
    <row r="16" spans="1:14" ht="24.9" customHeight="1">
      <c r="A16" s="468" t="s">
        <v>342</v>
      </c>
      <c r="B16" s="452">
        <v>2000</v>
      </c>
      <c r="C16" s="453">
        <v>10</v>
      </c>
      <c r="D16" s="452">
        <v>5000</v>
      </c>
      <c r="E16" s="453">
        <v>10</v>
      </c>
      <c r="F16" s="452">
        <v>10000</v>
      </c>
      <c r="G16" s="453">
        <v>10</v>
      </c>
      <c r="H16" s="452">
        <v>50000</v>
      </c>
      <c r="I16" s="453">
        <v>10</v>
      </c>
      <c r="J16" s="452">
        <v>100000</v>
      </c>
      <c r="K16" s="453">
        <v>10</v>
      </c>
      <c r="L16" s="452">
        <v>500000</v>
      </c>
      <c r="M16" s="453">
        <v>10</v>
      </c>
      <c r="N16" s="466" t="s">
        <v>412</v>
      </c>
    </row>
    <row r="17" spans="1:14" ht="24.9" customHeight="1">
      <c r="A17" s="468" t="s">
        <v>343</v>
      </c>
      <c r="B17" s="452">
        <v>0</v>
      </c>
      <c r="C17" s="453">
        <v>0</v>
      </c>
      <c r="D17" s="452">
        <v>1500</v>
      </c>
      <c r="E17" s="453">
        <v>3</v>
      </c>
      <c r="F17" s="452">
        <v>4000</v>
      </c>
      <c r="G17" s="453">
        <v>4</v>
      </c>
      <c r="H17" s="452">
        <v>24000</v>
      </c>
      <c r="I17" s="453">
        <v>4.8</v>
      </c>
      <c r="J17" s="452">
        <v>49000</v>
      </c>
      <c r="K17" s="453">
        <v>4.9</v>
      </c>
      <c r="L17" s="452">
        <v>249000</v>
      </c>
      <c r="M17" s="453">
        <v>4.98</v>
      </c>
      <c r="N17" s="466" t="s">
        <v>413</v>
      </c>
    </row>
    <row r="18" spans="1:14" ht="24.9" customHeight="1">
      <c r="A18" s="468" t="s">
        <v>85</v>
      </c>
      <c r="B18" s="452">
        <v>805.0000000000001</v>
      </c>
      <c r="C18" s="453">
        <v>4.025</v>
      </c>
      <c r="D18" s="452">
        <v>3220.0000000000005</v>
      </c>
      <c r="E18" s="453">
        <v>6.440000000000001</v>
      </c>
      <c r="F18" s="452">
        <v>7245.000000000001</v>
      </c>
      <c r="G18" s="453">
        <v>7.245000000000001</v>
      </c>
      <c r="H18" s="452">
        <v>78890</v>
      </c>
      <c r="I18" s="453">
        <v>15.778</v>
      </c>
      <c r="J18" s="452">
        <v>159390</v>
      </c>
      <c r="K18" s="453">
        <v>15.939</v>
      </c>
      <c r="L18" s="452">
        <v>1004237.5</v>
      </c>
      <c r="M18" s="453">
        <v>20.08475</v>
      </c>
      <c r="N18" s="466" t="s">
        <v>414</v>
      </c>
    </row>
    <row r="19" spans="1:14" ht="24.9" customHeight="1">
      <c r="A19" s="468" t="s">
        <v>243</v>
      </c>
      <c r="B19" s="452">
        <v>1200</v>
      </c>
      <c r="C19" s="453">
        <v>6</v>
      </c>
      <c r="D19" s="452">
        <v>3060</v>
      </c>
      <c r="E19" s="453">
        <v>6.12</v>
      </c>
      <c r="F19" s="452">
        <v>6480</v>
      </c>
      <c r="G19" s="453">
        <v>6.48</v>
      </c>
      <c r="H19" s="452">
        <v>42540</v>
      </c>
      <c r="I19" s="453">
        <v>8.508</v>
      </c>
      <c r="J19" s="452">
        <v>101040</v>
      </c>
      <c r="K19" s="453">
        <v>10.104</v>
      </c>
      <c r="L19" s="452">
        <v>581040</v>
      </c>
      <c r="M19" s="453">
        <v>11.6208</v>
      </c>
      <c r="N19" s="466" t="s">
        <v>415</v>
      </c>
    </row>
    <row r="20" spans="1:14" ht="24.9" customHeight="1">
      <c r="A20" s="468" t="s">
        <v>19</v>
      </c>
      <c r="B20" s="452">
        <v>1237.5</v>
      </c>
      <c r="C20" s="453">
        <v>6.1875</v>
      </c>
      <c r="D20" s="452">
        <v>3712.5</v>
      </c>
      <c r="E20" s="453">
        <v>7.425</v>
      </c>
      <c r="F20" s="452">
        <v>7837.5</v>
      </c>
      <c r="G20" s="453">
        <v>7.8375</v>
      </c>
      <c r="H20" s="452">
        <v>40837.5</v>
      </c>
      <c r="I20" s="453">
        <v>8.1675</v>
      </c>
      <c r="J20" s="452">
        <v>82087.5</v>
      </c>
      <c r="K20" s="453">
        <v>8.20875</v>
      </c>
      <c r="L20" s="452">
        <v>412087.5</v>
      </c>
      <c r="M20" s="453">
        <v>8.24175</v>
      </c>
      <c r="N20" s="466" t="s">
        <v>64</v>
      </c>
    </row>
    <row r="21" spans="1:14" ht="24.9" customHeight="1">
      <c r="A21" s="468" t="s">
        <v>244</v>
      </c>
      <c r="B21" s="452">
        <v>1800</v>
      </c>
      <c r="C21" s="453">
        <v>9</v>
      </c>
      <c r="D21" s="452">
        <v>7443.2</v>
      </c>
      <c r="E21" s="453">
        <v>14.8864</v>
      </c>
      <c r="F21" s="452">
        <v>20021.15</v>
      </c>
      <c r="G21" s="453">
        <v>20.021150000000002</v>
      </c>
      <c r="H21" s="452">
        <v>112500.09999999999</v>
      </c>
      <c r="I21" s="453">
        <v>22.50002</v>
      </c>
      <c r="J21" s="452">
        <v>225000.1</v>
      </c>
      <c r="K21" s="453">
        <v>22.50001</v>
      </c>
      <c r="L21" s="452">
        <v>1125000.0999999999</v>
      </c>
      <c r="M21" s="453">
        <v>22.500002</v>
      </c>
      <c r="N21" s="466" t="s">
        <v>416</v>
      </c>
    </row>
    <row r="22" spans="1:14" ht="24.9" customHeight="1">
      <c r="A22" s="468" t="s">
        <v>344</v>
      </c>
      <c r="B22" s="452">
        <v>1800</v>
      </c>
      <c r="C22" s="453">
        <v>9</v>
      </c>
      <c r="D22" s="452">
        <v>4800</v>
      </c>
      <c r="E22" s="453">
        <v>9.6</v>
      </c>
      <c r="F22" s="452">
        <v>9800</v>
      </c>
      <c r="G22" s="453">
        <v>9.8</v>
      </c>
      <c r="H22" s="452">
        <v>59760</v>
      </c>
      <c r="I22" s="453">
        <v>11.952</v>
      </c>
      <c r="J22" s="452">
        <v>139720</v>
      </c>
      <c r="K22" s="453">
        <v>13.972</v>
      </c>
      <c r="L22" s="452">
        <v>999600</v>
      </c>
      <c r="M22" s="453">
        <v>19.992</v>
      </c>
      <c r="N22" s="466" t="s">
        <v>417</v>
      </c>
    </row>
    <row r="23" spans="1:14" ht="24.9" customHeight="1">
      <c r="A23" s="468" t="s">
        <v>172</v>
      </c>
      <c r="B23" s="452">
        <v>0</v>
      </c>
      <c r="C23" s="453">
        <v>0</v>
      </c>
      <c r="D23" s="452">
        <v>6750</v>
      </c>
      <c r="E23" s="453">
        <v>13.5</v>
      </c>
      <c r="F23" s="452">
        <v>18000</v>
      </c>
      <c r="G23" s="453">
        <v>18</v>
      </c>
      <c r="H23" s="452">
        <v>108000</v>
      </c>
      <c r="I23" s="453">
        <v>21.6</v>
      </c>
      <c r="J23" s="452">
        <v>220500</v>
      </c>
      <c r="K23" s="453">
        <v>22.05</v>
      </c>
      <c r="L23" s="452">
        <v>1120500</v>
      </c>
      <c r="M23" s="453">
        <v>22.41</v>
      </c>
      <c r="N23" s="466" t="s">
        <v>418</v>
      </c>
    </row>
    <row r="24" spans="1:14" ht="24.9" customHeight="1">
      <c r="A24" s="468" t="s">
        <v>77</v>
      </c>
      <c r="B24" s="452">
        <v>600</v>
      </c>
      <c r="C24" s="453">
        <v>3</v>
      </c>
      <c r="D24" s="452">
        <v>3900</v>
      </c>
      <c r="E24" s="453">
        <v>7.8</v>
      </c>
      <c r="F24" s="452">
        <v>11700</v>
      </c>
      <c r="G24" s="453">
        <v>11.7</v>
      </c>
      <c r="H24" s="452">
        <v>105900</v>
      </c>
      <c r="I24" s="453">
        <v>21.18</v>
      </c>
      <c r="J24" s="452">
        <v>237600</v>
      </c>
      <c r="K24" s="453">
        <v>23.76</v>
      </c>
      <c r="L24" s="452">
        <v>1197600</v>
      </c>
      <c r="M24" s="453">
        <v>23.952</v>
      </c>
      <c r="N24" s="466" t="s">
        <v>419</v>
      </c>
    </row>
    <row r="25" spans="1:14" ht="24.9" customHeight="1">
      <c r="A25" s="468" t="s">
        <v>345</v>
      </c>
      <c r="B25" s="452">
        <v>4800</v>
      </c>
      <c r="C25" s="453">
        <v>24</v>
      </c>
      <c r="D25" s="452">
        <v>14400</v>
      </c>
      <c r="E25" s="453">
        <v>28.8</v>
      </c>
      <c r="F25" s="452">
        <v>30400</v>
      </c>
      <c r="G25" s="453">
        <v>30.4</v>
      </c>
      <c r="H25" s="452">
        <v>158400</v>
      </c>
      <c r="I25" s="453">
        <v>31.68</v>
      </c>
      <c r="J25" s="452">
        <v>318400</v>
      </c>
      <c r="K25" s="453">
        <v>31.84</v>
      </c>
      <c r="L25" s="452">
        <v>1598400</v>
      </c>
      <c r="M25" s="453">
        <v>31.968</v>
      </c>
      <c r="N25" s="466" t="s">
        <v>420</v>
      </c>
    </row>
    <row r="26" spans="1:14" ht="24.9" customHeight="1">
      <c r="A26" s="468" t="s">
        <v>325</v>
      </c>
      <c r="B26" s="452">
        <v>1350</v>
      </c>
      <c r="C26" s="453">
        <v>6.75</v>
      </c>
      <c r="D26" s="452">
        <v>4050</v>
      </c>
      <c r="E26" s="453">
        <v>8.1</v>
      </c>
      <c r="F26" s="452">
        <v>8550</v>
      </c>
      <c r="G26" s="453">
        <v>8.55</v>
      </c>
      <c r="H26" s="452">
        <v>44550</v>
      </c>
      <c r="I26" s="453">
        <v>8.91</v>
      </c>
      <c r="J26" s="452">
        <v>89550</v>
      </c>
      <c r="K26" s="453">
        <v>8.955</v>
      </c>
      <c r="L26" s="452">
        <v>449550</v>
      </c>
      <c r="M26" s="453">
        <v>8.991</v>
      </c>
      <c r="N26" s="466" t="s">
        <v>421</v>
      </c>
    </row>
    <row r="27" spans="1:14" ht="24.9" customHeight="1">
      <c r="A27" s="468" t="s">
        <v>86</v>
      </c>
      <c r="B27" s="452">
        <v>3000</v>
      </c>
      <c r="C27" s="453">
        <v>15</v>
      </c>
      <c r="D27" s="452">
        <v>12000</v>
      </c>
      <c r="E27" s="453">
        <v>24</v>
      </c>
      <c r="F27" s="452">
        <v>27000</v>
      </c>
      <c r="G27" s="453">
        <v>27</v>
      </c>
      <c r="H27" s="452">
        <v>147000</v>
      </c>
      <c r="I27" s="453">
        <v>29.4</v>
      </c>
      <c r="J27" s="452">
        <v>297000</v>
      </c>
      <c r="K27" s="453">
        <v>29.7</v>
      </c>
      <c r="L27" s="452">
        <v>1497000</v>
      </c>
      <c r="M27" s="453">
        <v>29.94</v>
      </c>
      <c r="N27" s="466" t="s">
        <v>422</v>
      </c>
    </row>
    <row r="28" spans="1:14" ht="24.9" customHeight="1">
      <c r="A28" s="468" t="s">
        <v>245</v>
      </c>
      <c r="B28" s="452">
        <v>0</v>
      </c>
      <c r="C28" s="453">
        <v>0</v>
      </c>
      <c r="D28" s="452">
        <v>0</v>
      </c>
      <c r="E28" s="453">
        <v>0</v>
      </c>
      <c r="F28" s="452">
        <v>0</v>
      </c>
      <c r="G28" s="453">
        <v>0</v>
      </c>
      <c r="H28" s="452">
        <v>0</v>
      </c>
      <c r="I28" s="453">
        <v>0</v>
      </c>
      <c r="J28" s="452">
        <v>0</v>
      </c>
      <c r="K28" s="453">
        <v>0</v>
      </c>
      <c r="L28" s="452">
        <v>0</v>
      </c>
      <c r="M28" s="453">
        <v>0</v>
      </c>
      <c r="N28" s="466" t="s">
        <v>423</v>
      </c>
    </row>
    <row r="29" spans="1:14" ht="24.9" customHeight="1">
      <c r="A29" s="468" t="s">
        <v>327</v>
      </c>
      <c r="B29" s="452">
        <v>2400</v>
      </c>
      <c r="C29" s="453">
        <v>12</v>
      </c>
      <c r="D29" s="452">
        <v>6000</v>
      </c>
      <c r="E29" s="453">
        <v>12</v>
      </c>
      <c r="F29" s="452">
        <v>12000</v>
      </c>
      <c r="G29" s="453">
        <v>12</v>
      </c>
      <c r="H29" s="452">
        <v>109200</v>
      </c>
      <c r="I29" s="453">
        <v>21.84</v>
      </c>
      <c r="J29" s="452">
        <v>262400</v>
      </c>
      <c r="K29" s="453">
        <v>26.24</v>
      </c>
      <c r="L29" s="452">
        <v>1542400</v>
      </c>
      <c r="M29" s="453">
        <v>30.848</v>
      </c>
      <c r="N29" s="466" t="s">
        <v>424</v>
      </c>
    </row>
    <row r="30" spans="1:14" ht="24.9" customHeight="1">
      <c r="A30" s="468" t="s">
        <v>328</v>
      </c>
      <c r="B30" s="452">
        <v>1320</v>
      </c>
      <c r="C30" s="453">
        <v>6.6</v>
      </c>
      <c r="D30" s="452">
        <v>3750</v>
      </c>
      <c r="E30" s="453">
        <v>7.5</v>
      </c>
      <c r="F30" s="452">
        <v>9000</v>
      </c>
      <c r="G30" s="453">
        <v>9</v>
      </c>
      <c r="H30" s="452">
        <v>105000</v>
      </c>
      <c r="I30" s="453">
        <v>21</v>
      </c>
      <c r="J30" s="452">
        <v>210000</v>
      </c>
      <c r="K30" s="453">
        <v>21</v>
      </c>
      <c r="L30" s="452">
        <v>1050000</v>
      </c>
      <c r="M30" s="453">
        <v>21</v>
      </c>
      <c r="N30" s="466" t="s">
        <v>425</v>
      </c>
    </row>
    <row r="31" spans="1:14" ht="24.9" customHeight="1">
      <c r="A31" s="468" t="s">
        <v>329</v>
      </c>
      <c r="B31" s="452">
        <v>1657.5</v>
      </c>
      <c r="C31" s="453">
        <v>8.2875</v>
      </c>
      <c r="D31" s="452">
        <v>4530.5</v>
      </c>
      <c r="E31" s="453">
        <v>9.061</v>
      </c>
      <c r="F31" s="452">
        <v>10331.75</v>
      </c>
      <c r="G31" s="453">
        <v>10.33175</v>
      </c>
      <c r="H31" s="452">
        <v>77892.75</v>
      </c>
      <c r="I31" s="453">
        <v>15.57855</v>
      </c>
      <c r="J31" s="452">
        <v>185000</v>
      </c>
      <c r="K31" s="453">
        <v>18.5</v>
      </c>
      <c r="L31" s="452">
        <v>925000</v>
      </c>
      <c r="M31" s="453">
        <v>18.5</v>
      </c>
      <c r="N31" s="466" t="s">
        <v>329</v>
      </c>
    </row>
    <row r="32" spans="1:14" ht="24.9" customHeight="1">
      <c r="A32" s="468" t="s">
        <v>330</v>
      </c>
      <c r="B32" s="452">
        <v>1782</v>
      </c>
      <c r="C32" s="453">
        <v>8.91</v>
      </c>
      <c r="D32" s="452">
        <v>5247</v>
      </c>
      <c r="E32" s="453">
        <v>10.494</v>
      </c>
      <c r="F32" s="452">
        <v>12176.999999999998</v>
      </c>
      <c r="G32" s="453">
        <v>12.176999999999998</v>
      </c>
      <c r="H32" s="452">
        <v>82500</v>
      </c>
      <c r="I32" s="453">
        <v>16.5</v>
      </c>
      <c r="J32" s="452">
        <v>165000</v>
      </c>
      <c r="K32" s="453">
        <v>16.5</v>
      </c>
      <c r="L32" s="452">
        <v>825000</v>
      </c>
      <c r="M32" s="453">
        <v>16.5</v>
      </c>
      <c r="N32" s="466" t="s">
        <v>320</v>
      </c>
    </row>
    <row r="33" spans="1:14" ht="24.9" customHeight="1">
      <c r="A33" s="468" t="s">
        <v>331</v>
      </c>
      <c r="B33" s="452">
        <v>2000</v>
      </c>
      <c r="C33" s="453">
        <v>10</v>
      </c>
      <c r="D33" s="452">
        <v>5000</v>
      </c>
      <c r="E33" s="453">
        <v>10</v>
      </c>
      <c r="F33" s="452">
        <v>10000</v>
      </c>
      <c r="G33" s="453">
        <v>10</v>
      </c>
      <c r="H33" s="452">
        <v>50000</v>
      </c>
      <c r="I33" s="453">
        <v>10</v>
      </c>
      <c r="J33" s="452">
        <v>100000</v>
      </c>
      <c r="K33" s="453">
        <v>10</v>
      </c>
      <c r="L33" s="452">
        <v>500000</v>
      </c>
      <c r="M33" s="453">
        <v>10</v>
      </c>
      <c r="N33" s="466" t="s">
        <v>321</v>
      </c>
    </row>
    <row r="34" spans="1:14" ht="24.9" customHeight="1">
      <c r="A34" s="468" t="s">
        <v>199</v>
      </c>
      <c r="B34" s="452">
        <v>3600</v>
      </c>
      <c r="C34" s="453">
        <v>18</v>
      </c>
      <c r="D34" s="452">
        <v>9000</v>
      </c>
      <c r="E34" s="453">
        <v>18</v>
      </c>
      <c r="F34" s="452">
        <v>18000</v>
      </c>
      <c r="G34" s="453">
        <v>18</v>
      </c>
      <c r="H34" s="452">
        <v>90000</v>
      </c>
      <c r="I34" s="453">
        <v>18</v>
      </c>
      <c r="J34" s="452">
        <v>180000</v>
      </c>
      <c r="K34" s="453">
        <v>18</v>
      </c>
      <c r="L34" s="452">
        <v>900000</v>
      </c>
      <c r="M34" s="453">
        <v>18</v>
      </c>
      <c r="N34" s="466" t="s">
        <v>216</v>
      </c>
    </row>
    <row r="35" spans="1:14" ht="24.9" customHeight="1">
      <c r="A35" s="468" t="s">
        <v>22</v>
      </c>
      <c r="B35" s="452">
        <v>4158</v>
      </c>
      <c r="C35" s="453">
        <v>20.79</v>
      </c>
      <c r="D35" s="452">
        <v>10773</v>
      </c>
      <c r="E35" s="453">
        <v>21.546</v>
      </c>
      <c r="F35" s="452">
        <v>21798</v>
      </c>
      <c r="G35" s="453">
        <v>21.798</v>
      </c>
      <c r="H35" s="452">
        <v>128898</v>
      </c>
      <c r="I35" s="453">
        <v>25.7796</v>
      </c>
      <c r="J35" s="452">
        <v>265398</v>
      </c>
      <c r="K35" s="453">
        <v>26.5398</v>
      </c>
      <c r="L35" s="452">
        <v>1357398</v>
      </c>
      <c r="M35" s="453">
        <v>27.14796</v>
      </c>
      <c r="N35" s="466" t="s">
        <v>84</v>
      </c>
    </row>
    <row r="36" spans="1:14" ht="24.9" customHeight="1">
      <c r="A36" s="468" t="s">
        <v>332</v>
      </c>
      <c r="B36" s="456">
        <v>2100</v>
      </c>
      <c r="C36" s="457">
        <v>10.5</v>
      </c>
      <c r="D36" s="456">
        <v>8400</v>
      </c>
      <c r="E36" s="457">
        <v>16.8</v>
      </c>
      <c r="F36" s="456">
        <v>18900</v>
      </c>
      <c r="G36" s="457">
        <v>18.9</v>
      </c>
      <c r="H36" s="456">
        <v>102900</v>
      </c>
      <c r="I36" s="457">
        <v>20.58</v>
      </c>
      <c r="J36" s="456">
        <v>207900</v>
      </c>
      <c r="K36" s="457">
        <v>20.79</v>
      </c>
      <c r="L36" s="456">
        <v>1047900</v>
      </c>
      <c r="M36" s="457">
        <v>20.958</v>
      </c>
      <c r="N36" s="466" t="s">
        <v>332</v>
      </c>
    </row>
    <row r="37" spans="1:14" ht="24.9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9" customHeight="1">
      <c r="A38" s="469" t="s">
        <v>366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9" customHeight="1">
      <c r="A39" s="467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9" customHeight="1">
      <c r="A40" s="468" t="s">
        <v>246</v>
      </c>
      <c r="B40" s="458">
        <v>0</v>
      </c>
      <c r="C40" s="533">
        <v>0</v>
      </c>
      <c r="D40" s="534">
        <v>0</v>
      </c>
      <c r="E40" s="533">
        <v>0</v>
      </c>
      <c r="F40" s="534">
        <v>0</v>
      </c>
      <c r="G40" s="533">
        <v>0</v>
      </c>
      <c r="H40" s="534">
        <v>0</v>
      </c>
      <c r="I40" s="533">
        <v>0</v>
      </c>
      <c r="J40" s="534">
        <v>0</v>
      </c>
      <c r="K40" s="533">
        <v>0</v>
      </c>
      <c r="L40" s="534">
        <v>0</v>
      </c>
      <c r="M40" s="459">
        <v>0</v>
      </c>
      <c r="N40" s="525" t="s">
        <v>427</v>
      </c>
    </row>
    <row r="41" spans="1:14" ht="24.9" customHeight="1">
      <c r="A41" s="468" t="s">
        <v>367</v>
      </c>
      <c r="B41" s="454">
        <v>866.25</v>
      </c>
      <c r="C41" s="425">
        <v>4.33125</v>
      </c>
      <c r="D41" s="409">
        <v>2598.75</v>
      </c>
      <c r="E41" s="425">
        <v>5.1975</v>
      </c>
      <c r="F41" s="409">
        <v>5486.25</v>
      </c>
      <c r="G41" s="425">
        <v>5.48625</v>
      </c>
      <c r="H41" s="409">
        <v>28586.25</v>
      </c>
      <c r="I41" s="425">
        <v>5.71725</v>
      </c>
      <c r="J41" s="409">
        <v>57461.24999999999</v>
      </c>
      <c r="K41" s="425">
        <v>5.746124999999999</v>
      </c>
      <c r="L41" s="409">
        <v>288461.25</v>
      </c>
      <c r="M41" s="455">
        <v>5.769225</v>
      </c>
      <c r="N41" s="525" t="s">
        <v>256</v>
      </c>
    </row>
    <row r="42" spans="1:14" ht="24.9" customHeight="1">
      <c r="A42" s="468" t="s">
        <v>89</v>
      </c>
      <c r="B42" s="454">
        <v>635</v>
      </c>
      <c r="C42" s="425">
        <v>3.175</v>
      </c>
      <c r="D42" s="409">
        <v>2135</v>
      </c>
      <c r="E42" s="425">
        <v>4.27</v>
      </c>
      <c r="F42" s="409">
        <v>4635</v>
      </c>
      <c r="G42" s="425">
        <v>4.635</v>
      </c>
      <c r="H42" s="409">
        <v>24635</v>
      </c>
      <c r="I42" s="425">
        <v>4.927</v>
      </c>
      <c r="J42" s="409">
        <v>49635</v>
      </c>
      <c r="K42" s="425">
        <v>4.9635</v>
      </c>
      <c r="L42" s="409">
        <v>249635</v>
      </c>
      <c r="M42" s="455">
        <v>4.9927</v>
      </c>
      <c r="N42" s="525" t="s">
        <v>428</v>
      </c>
    </row>
    <row r="43" spans="1:14" ht="24.9" customHeight="1">
      <c r="A43" s="468" t="s">
        <v>247</v>
      </c>
      <c r="B43" s="531">
        <v>1782</v>
      </c>
      <c r="C43" s="535">
        <v>8.91</v>
      </c>
      <c r="D43" s="536">
        <v>5247</v>
      </c>
      <c r="E43" s="535">
        <v>10.494</v>
      </c>
      <c r="F43" s="536">
        <v>12176.999999999998</v>
      </c>
      <c r="G43" s="535">
        <v>12.176999999999998</v>
      </c>
      <c r="H43" s="536">
        <v>82500</v>
      </c>
      <c r="I43" s="535">
        <v>16.5</v>
      </c>
      <c r="J43" s="536">
        <v>165000</v>
      </c>
      <c r="K43" s="535">
        <v>16.5</v>
      </c>
      <c r="L43" s="536">
        <v>825000</v>
      </c>
      <c r="M43" s="532">
        <v>16.5</v>
      </c>
      <c r="N43" s="525" t="s">
        <v>247</v>
      </c>
    </row>
    <row r="44" spans="2:12" ht="18.9" customHeight="1">
      <c r="B44" s="410"/>
      <c r="D44" s="411"/>
      <c r="G44" s="423"/>
      <c r="H44" s="413"/>
      <c r="J44" s="410"/>
      <c r="L44" s="410"/>
    </row>
    <row r="45" spans="2:12" ht="18.9" customHeight="1">
      <c r="B45" s="408"/>
      <c r="C45" s="423"/>
      <c r="D45" s="411"/>
      <c r="G45" s="423"/>
      <c r="H45" s="413"/>
      <c r="J45" s="410"/>
      <c r="L45" s="410"/>
    </row>
    <row r="46" spans="1:14" ht="18.9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</row>
    <row r="47" spans="1:14" ht="18.9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</row>
    <row r="48" spans="1:14" ht="39.75" customHeight="1">
      <c r="A48" s="404"/>
      <c r="B48" s="414"/>
      <c r="C48" s="423"/>
      <c r="D48" s="411"/>
      <c r="G48" s="423"/>
      <c r="H48" s="413"/>
      <c r="J48" s="410"/>
      <c r="K48" s="410"/>
      <c r="L48" s="420"/>
      <c r="M48" s="410"/>
      <c r="N48" s="420"/>
    </row>
    <row r="49" spans="1:14" ht="18.9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</row>
    <row r="50" spans="1:14" ht="38.25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</row>
    <row r="51" spans="2:12" ht="18.9" customHeight="1">
      <c r="B51" s="410"/>
      <c r="D51" s="410"/>
      <c r="F51" s="410"/>
      <c r="H51" s="410"/>
      <c r="J51" s="410"/>
      <c r="L51" s="410"/>
    </row>
    <row r="52" spans="2:12" ht="18.9" customHeight="1">
      <c r="B52" s="410"/>
      <c r="D52" s="410"/>
      <c r="F52" s="410"/>
      <c r="H52" s="410"/>
      <c r="J52" s="410"/>
      <c r="L52" s="410"/>
    </row>
    <row r="53" spans="2:12" ht="18.9" customHeight="1">
      <c r="B53" s="410"/>
      <c r="D53" s="410"/>
      <c r="F53" s="410"/>
      <c r="H53" s="410"/>
      <c r="J53" s="410"/>
      <c r="L53" s="410"/>
    </row>
    <row r="54" spans="2:12" ht="18.9" customHeight="1">
      <c r="B54" s="410"/>
      <c r="D54" s="410"/>
      <c r="F54" s="410"/>
      <c r="H54" s="410"/>
      <c r="J54" s="410"/>
      <c r="L54" s="410"/>
    </row>
    <row r="55" spans="2:12" ht="18.9" customHeight="1">
      <c r="B55" s="410"/>
      <c r="D55" s="410"/>
      <c r="F55" s="410"/>
      <c r="H55" s="410"/>
      <c r="J55" s="410"/>
      <c r="L55" s="410"/>
    </row>
    <row r="56" spans="2:12" ht="18.9" customHeight="1">
      <c r="B56" s="410"/>
      <c r="D56" s="410"/>
      <c r="F56" s="410"/>
      <c r="H56" s="410"/>
      <c r="J56" s="410"/>
      <c r="L56" s="410"/>
    </row>
    <row r="57" spans="2:12" ht="12.75">
      <c r="B57" s="410"/>
      <c r="D57" s="410"/>
      <c r="F57" s="410"/>
      <c r="H57" s="410"/>
      <c r="J57" s="410"/>
      <c r="L57" s="410"/>
    </row>
    <row r="58" spans="2:12" ht="12.75">
      <c r="B58" s="410"/>
      <c r="D58" s="410"/>
      <c r="F58" s="410"/>
      <c r="H58" s="410"/>
      <c r="J58" s="410"/>
      <c r="L58" s="410"/>
    </row>
    <row r="59" spans="2:12" ht="12.75">
      <c r="B59" s="410"/>
      <c r="D59" s="410"/>
      <c r="F59" s="410"/>
      <c r="H59" s="410"/>
      <c r="J59" s="410"/>
      <c r="L59" s="410"/>
    </row>
    <row r="60" spans="2:12" ht="12.75">
      <c r="B60" s="410"/>
      <c r="D60" s="410"/>
      <c r="F60" s="410"/>
      <c r="H60" s="410"/>
      <c r="J60" s="410"/>
      <c r="L60" s="410"/>
    </row>
    <row r="61" spans="2:12" ht="12.75">
      <c r="B61" s="410"/>
      <c r="D61" s="410"/>
      <c r="F61" s="410"/>
      <c r="H61" s="410"/>
      <c r="J61" s="410"/>
      <c r="L61" s="410"/>
    </row>
    <row r="62" spans="2:12" ht="12.75">
      <c r="B62" s="410"/>
      <c r="D62" s="410"/>
      <c r="F62" s="410"/>
      <c r="H62" s="410"/>
      <c r="J62" s="410"/>
      <c r="L62" s="410"/>
    </row>
    <row r="63" spans="2:12" ht="12.75">
      <c r="B63" s="410"/>
      <c r="D63" s="410"/>
      <c r="F63" s="410"/>
      <c r="H63" s="410"/>
      <c r="J63" s="410"/>
      <c r="L63" s="410"/>
    </row>
    <row r="64" spans="2:12" ht="12.75">
      <c r="B64" s="410"/>
      <c r="D64" s="410"/>
      <c r="F64" s="410"/>
      <c r="H64" s="410"/>
      <c r="J64" s="410"/>
      <c r="L64" s="410"/>
    </row>
    <row r="65" spans="2:12" ht="12.75">
      <c r="B65" s="410"/>
      <c r="D65" s="410"/>
      <c r="F65" s="410"/>
      <c r="H65" s="410"/>
      <c r="J65" s="410"/>
      <c r="L65" s="410"/>
    </row>
    <row r="66" spans="2:12" ht="12.75">
      <c r="B66" s="410"/>
      <c r="D66" s="410"/>
      <c r="F66" s="410"/>
      <c r="H66" s="410"/>
      <c r="J66" s="410"/>
      <c r="L66" s="410"/>
    </row>
    <row r="67" spans="2:12" ht="12.75">
      <c r="B67" s="410"/>
      <c r="D67" s="410"/>
      <c r="F67" s="410"/>
      <c r="H67" s="410"/>
      <c r="J67" s="410"/>
      <c r="L67" s="410"/>
    </row>
    <row r="68" spans="2:12" ht="12.75">
      <c r="B68" s="410"/>
      <c r="D68" s="410"/>
      <c r="F68" s="410"/>
      <c r="H68" s="410"/>
      <c r="J68" s="410"/>
      <c r="L68" s="410"/>
    </row>
    <row r="69" spans="2:12" ht="12.75">
      <c r="B69" s="410"/>
      <c r="D69" s="410"/>
      <c r="F69" s="410"/>
      <c r="H69" s="410"/>
      <c r="J69" s="410"/>
      <c r="L69" s="410"/>
    </row>
    <row r="70" spans="2:12" ht="12.75">
      <c r="B70" s="410"/>
      <c r="D70" s="410"/>
      <c r="F70" s="410"/>
      <c r="H70" s="410"/>
      <c r="J70" s="410"/>
      <c r="L70" s="410"/>
    </row>
    <row r="71" spans="2:12" ht="12.75">
      <c r="B71" s="410"/>
      <c r="D71" s="410"/>
      <c r="F71" s="410"/>
      <c r="H71" s="410"/>
      <c r="J71" s="410"/>
      <c r="L71" s="410"/>
    </row>
    <row r="72" spans="2:12" ht="12.75">
      <c r="B72" s="410"/>
      <c r="D72" s="410"/>
      <c r="F72" s="410"/>
      <c r="H72" s="410"/>
      <c r="J72" s="410"/>
      <c r="L72" s="410"/>
    </row>
    <row r="73" spans="2:12" ht="12.75">
      <c r="B73" s="410"/>
      <c r="D73" s="410"/>
      <c r="F73" s="410"/>
      <c r="H73" s="410"/>
      <c r="J73" s="410"/>
      <c r="L73" s="410"/>
    </row>
    <row r="74" spans="2:12" ht="12.75">
      <c r="B74" s="410"/>
      <c r="D74" s="410"/>
      <c r="F74" s="410"/>
      <c r="H74" s="410"/>
      <c r="J74" s="410"/>
      <c r="L74" s="410"/>
    </row>
    <row r="75" spans="2:12" ht="12.75">
      <c r="B75" s="410"/>
      <c r="D75" s="410"/>
      <c r="F75" s="410"/>
      <c r="H75" s="410"/>
      <c r="J75" s="410"/>
      <c r="L75" s="410"/>
    </row>
    <row r="76" spans="2:12" ht="12.75">
      <c r="B76" s="410"/>
      <c r="D76" s="410"/>
      <c r="F76" s="410"/>
      <c r="H76" s="410"/>
      <c r="J76" s="410"/>
      <c r="L76" s="410"/>
    </row>
    <row r="77" spans="2:12" ht="12.75">
      <c r="B77" s="410"/>
      <c r="D77" s="410"/>
      <c r="F77" s="410"/>
      <c r="H77" s="410"/>
      <c r="J77" s="410"/>
      <c r="L77" s="410"/>
    </row>
    <row r="78" spans="2:12" ht="12.75">
      <c r="B78" s="410"/>
      <c r="D78" s="410"/>
      <c r="F78" s="410"/>
      <c r="H78" s="410"/>
      <c r="J78" s="410"/>
      <c r="L78" s="410"/>
    </row>
    <row r="79" spans="2:12" ht="12.75">
      <c r="B79" s="410"/>
      <c r="D79" s="410"/>
      <c r="F79" s="410"/>
      <c r="H79" s="410"/>
      <c r="J79" s="410"/>
      <c r="L79" s="410"/>
    </row>
    <row r="80" spans="2:12" ht="12.75">
      <c r="B80" s="410"/>
      <c r="D80" s="410"/>
      <c r="F80" s="410"/>
      <c r="H80" s="410"/>
      <c r="J80" s="410"/>
      <c r="L80" s="410"/>
    </row>
    <row r="81" spans="2:12" ht="12.75">
      <c r="B81" s="410"/>
      <c r="D81" s="410"/>
      <c r="F81" s="410"/>
      <c r="H81" s="410"/>
      <c r="J81" s="410"/>
      <c r="L81" s="410"/>
    </row>
    <row r="82" spans="2:12" ht="12.75">
      <c r="B82" s="410"/>
      <c r="D82" s="410"/>
      <c r="F82" s="410"/>
      <c r="H82" s="410"/>
      <c r="J82" s="410"/>
      <c r="L82" s="410"/>
    </row>
    <row r="83" spans="2:12" ht="12.75">
      <c r="B83" s="410"/>
      <c r="D83" s="410"/>
      <c r="F83" s="410"/>
      <c r="H83" s="410"/>
      <c r="J83" s="410"/>
      <c r="L83" s="410"/>
    </row>
    <row r="84" spans="2:12" ht="12.75">
      <c r="B84" s="410"/>
      <c r="D84" s="410"/>
      <c r="F84" s="410"/>
      <c r="H84" s="410"/>
      <c r="J84" s="410"/>
      <c r="L84" s="410"/>
    </row>
    <row r="85" spans="2:12" ht="12.75">
      <c r="B85" s="410"/>
      <c r="D85" s="410"/>
      <c r="F85" s="410"/>
      <c r="H85" s="410"/>
      <c r="J85" s="410"/>
      <c r="L85" s="410"/>
    </row>
    <row r="86" spans="2:12" ht="12.75">
      <c r="B86" s="410"/>
      <c r="D86" s="410"/>
      <c r="F86" s="410"/>
      <c r="H86" s="410"/>
      <c r="J86" s="410"/>
      <c r="L86" s="410"/>
    </row>
    <row r="87" spans="2:12" ht="12.75">
      <c r="B87" s="410"/>
      <c r="D87" s="410"/>
      <c r="F87" s="410"/>
      <c r="H87" s="410"/>
      <c r="J87" s="410"/>
      <c r="L87" s="410"/>
    </row>
    <row r="88" spans="2:12" ht="12.75">
      <c r="B88" s="410"/>
      <c r="D88" s="410"/>
      <c r="F88" s="410"/>
      <c r="H88" s="410"/>
      <c r="J88" s="410"/>
      <c r="L88" s="410"/>
    </row>
    <row r="89" spans="2:12" ht="12.75">
      <c r="B89" s="410"/>
      <c r="D89" s="410"/>
      <c r="F89" s="410"/>
      <c r="H89" s="410"/>
      <c r="J89" s="410"/>
      <c r="L89" s="410"/>
    </row>
    <row r="90" spans="2:12" ht="12.75">
      <c r="B90" s="410"/>
      <c r="D90" s="410"/>
      <c r="F90" s="410"/>
      <c r="H90" s="410"/>
      <c r="J90" s="410"/>
      <c r="L90" s="410"/>
    </row>
    <row r="91" spans="2:12" ht="12.75">
      <c r="B91" s="410"/>
      <c r="D91" s="410"/>
      <c r="F91" s="410"/>
      <c r="H91" s="410"/>
      <c r="J91" s="410"/>
      <c r="L91" s="410"/>
    </row>
    <row r="92" spans="2:12" ht="12.75">
      <c r="B92" s="410"/>
      <c r="D92" s="410"/>
      <c r="F92" s="410"/>
      <c r="H92" s="410"/>
      <c r="J92" s="410"/>
      <c r="L92" s="410"/>
    </row>
    <row r="93" spans="2:12" ht="12.75">
      <c r="B93" s="410"/>
      <c r="D93" s="410"/>
      <c r="F93" s="410"/>
      <c r="H93" s="410"/>
      <c r="J93" s="410"/>
      <c r="L93" s="410"/>
    </row>
    <row r="94" spans="2:12" ht="12.75">
      <c r="B94" s="410"/>
      <c r="D94" s="410"/>
      <c r="F94" s="410"/>
      <c r="H94" s="410"/>
      <c r="J94" s="410"/>
      <c r="L94" s="410"/>
    </row>
    <row r="95" spans="2:12" ht="12.75">
      <c r="B95" s="410"/>
      <c r="D95" s="410"/>
      <c r="F95" s="410"/>
      <c r="H95" s="410"/>
      <c r="J95" s="410"/>
      <c r="L95" s="410"/>
    </row>
    <row r="96" spans="2:12" ht="12.75">
      <c r="B96" s="410"/>
      <c r="D96" s="410"/>
      <c r="F96" s="410"/>
      <c r="H96" s="410"/>
      <c r="J96" s="410"/>
      <c r="L96" s="410"/>
    </row>
    <row r="97" spans="2:12" ht="12.75">
      <c r="B97" s="410"/>
      <c r="D97" s="410"/>
      <c r="F97" s="410"/>
      <c r="H97" s="410"/>
      <c r="J97" s="410"/>
      <c r="L97" s="410"/>
    </row>
    <row r="98" spans="2:12" ht="12.75">
      <c r="B98" s="410"/>
      <c r="D98" s="410"/>
      <c r="F98" s="410"/>
      <c r="H98" s="410"/>
      <c r="J98" s="410"/>
      <c r="L98" s="410"/>
    </row>
    <row r="99" spans="2:12" ht="12.75">
      <c r="B99" s="410"/>
      <c r="D99" s="410"/>
      <c r="F99" s="410"/>
      <c r="H99" s="410"/>
      <c r="J99" s="410"/>
      <c r="L99" s="410"/>
    </row>
    <row r="100" spans="2:12" ht="12.75">
      <c r="B100" s="410"/>
      <c r="D100" s="410"/>
      <c r="F100" s="410"/>
      <c r="H100" s="410"/>
      <c r="J100" s="410"/>
      <c r="L100" s="410"/>
    </row>
    <row r="101" spans="2:12" ht="12.75">
      <c r="B101" s="410"/>
      <c r="D101" s="410"/>
      <c r="F101" s="410"/>
      <c r="H101" s="410"/>
      <c r="J101" s="410"/>
      <c r="L101" s="410"/>
    </row>
    <row r="102" spans="2:12" ht="12.75">
      <c r="B102" s="410"/>
      <c r="D102" s="410"/>
      <c r="F102" s="410"/>
      <c r="H102" s="410"/>
      <c r="J102" s="410"/>
      <c r="L102" s="410"/>
    </row>
    <row r="103" spans="2:12" ht="12.75">
      <c r="B103" s="410"/>
      <c r="D103" s="410"/>
      <c r="F103" s="410"/>
      <c r="H103" s="410"/>
      <c r="J103" s="410"/>
      <c r="L103" s="410"/>
    </row>
    <row r="104" spans="2:12" ht="12.75">
      <c r="B104" s="410"/>
      <c r="D104" s="410"/>
      <c r="F104" s="410"/>
      <c r="H104" s="410"/>
      <c r="J104" s="410"/>
      <c r="L104" s="410"/>
    </row>
    <row r="105" spans="2:12" ht="12.75">
      <c r="B105" s="410"/>
      <c r="D105" s="410"/>
      <c r="F105" s="410"/>
      <c r="H105" s="410"/>
      <c r="J105" s="410"/>
      <c r="L105" s="410"/>
    </row>
    <row r="106" spans="2:12" ht="12.75">
      <c r="B106" s="410"/>
      <c r="D106" s="410"/>
      <c r="F106" s="410"/>
      <c r="H106" s="410"/>
      <c r="J106" s="410"/>
      <c r="L106" s="410"/>
    </row>
    <row r="107" spans="2:12" ht="12.75">
      <c r="B107" s="410"/>
      <c r="D107" s="410"/>
      <c r="F107" s="410"/>
      <c r="H107" s="410"/>
      <c r="J107" s="410"/>
      <c r="L107" s="410"/>
    </row>
    <row r="108" spans="2:12" ht="12.75">
      <c r="B108" s="410"/>
      <c r="D108" s="410"/>
      <c r="F108" s="410"/>
      <c r="H108" s="410"/>
      <c r="J108" s="410"/>
      <c r="L108" s="410"/>
    </row>
    <row r="109" spans="2:12" ht="12.75">
      <c r="B109" s="410"/>
      <c r="D109" s="410"/>
      <c r="F109" s="410"/>
      <c r="H109" s="410"/>
      <c r="J109" s="410"/>
      <c r="L109" s="410"/>
    </row>
    <row r="110" spans="2:12" ht="12.75">
      <c r="B110" s="410"/>
      <c r="D110" s="410"/>
      <c r="F110" s="410"/>
      <c r="H110" s="410"/>
      <c r="J110" s="410"/>
      <c r="L110" s="410"/>
    </row>
    <row r="111" spans="2:12" ht="12.75">
      <c r="B111" s="410"/>
      <c r="D111" s="410"/>
      <c r="F111" s="410"/>
      <c r="H111" s="410"/>
      <c r="J111" s="410"/>
      <c r="L111" s="410"/>
    </row>
    <row r="112" spans="2:12" ht="12.75">
      <c r="B112" s="410"/>
      <c r="D112" s="410"/>
      <c r="F112" s="410"/>
      <c r="H112" s="410"/>
      <c r="J112" s="410"/>
      <c r="L112" s="410"/>
    </row>
    <row r="113" spans="2:12" ht="12.75">
      <c r="B113" s="410"/>
      <c r="D113" s="410"/>
      <c r="F113" s="410"/>
      <c r="H113" s="410"/>
      <c r="J113" s="410"/>
      <c r="L113" s="410"/>
    </row>
  </sheetData>
  <mergeCells count="13">
    <mergeCell ref="A50:N50"/>
    <mergeCell ref="B9:M9"/>
    <mergeCell ref="A46:N46"/>
    <mergeCell ref="B5:M5"/>
    <mergeCell ref="B6:M6"/>
    <mergeCell ref="B7:C7"/>
    <mergeCell ref="D7:E7"/>
    <mergeCell ref="F7:G7"/>
    <mergeCell ref="H7:I7"/>
    <mergeCell ref="J7:K7"/>
    <mergeCell ref="L7:M7"/>
    <mergeCell ref="A47:N47"/>
    <mergeCell ref="A49:N49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contribuzioni&amp;R79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="75" zoomScaleNormal="75" workbookViewId="0" topLeftCell="A1"/>
  </sheetViews>
  <sheetFormatPr defaultColWidth="10.28125" defaultRowHeight="12.75"/>
  <cols>
    <col min="1" max="1" width="23.7109375" style="412" customWidth="1"/>
    <col min="2" max="2" width="9.7109375" style="412" customWidth="1"/>
    <col min="3" max="3" width="9.7109375" style="420" customWidth="1"/>
    <col min="4" max="4" width="9.7109375" style="412" customWidth="1"/>
    <col min="5" max="5" width="9.7109375" style="420" customWidth="1"/>
    <col min="6" max="6" width="9.7109375" style="412" customWidth="1"/>
    <col min="7" max="7" width="9.7109375" style="420" customWidth="1"/>
    <col min="8" max="8" width="9.7109375" style="412" customWidth="1"/>
    <col min="9" max="9" width="9.7109375" style="420" customWidth="1"/>
    <col min="10" max="10" width="9.7109375" style="412" customWidth="1"/>
    <col min="11" max="11" width="9.7109375" style="420" customWidth="1"/>
    <col min="12" max="12" width="11.7109375" style="412" customWidth="1"/>
    <col min="13" max="13" width="9.7109375" style="420" customWidth="1"/>
    <col min="14" max="14" width="23.8515625" style="414" bestFit="1" customWidth="1"/>
    <col min="15" max="241" width="12.7109375" style="412" customWidth="1"/>
    <col min="242" max="16384" width="10.28125" style="412" customWidth="1"/>
  </cols>
  <sheetData>
    <row r="1" spans="1:5" ht="18.9" customHeight="1">
      <c r="A1" s="404" t="s">
        <v>432</v>
      </c>
      <c r="C1" s="419"/>
      <c r="D1" s="404"/>
      <c r="E1" s="419"/>
    </row>
    <row r="2" ht="18.9" customHeight="1"/>
    <row r="3" ht="18.9" customHeight="1">
      <c r="A3" s="407" t="s">
        <v>0</v>
      </c>
    </row>
    <row r="4" ht="18.9" customHeight="1" thickBot="1">
      <c r="A4" s="520"/>
    </row>
    <row r="5" spans="1:14" ht="18.9" customHeight="1">
      <c r="A5" s="426">
        <v>41</v>
      </c>
      <c r="B5" s="740" t="s">
        <v>25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416">
        <v>41</v>
      </c>
    </row>
    <row r="6" spans="1:14" ht="18.9" customHeight="1" thickBot="1">
      <c r="A6" s="415" t="s">
        <v>238</v>
      </c>
      <c r="B6" s="743" t="s">
        <v>27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5"/>
      <c r="N6" s="417" t="s">
        <v>251</v>
      </c>
    </row>
    <row r="7" spans="1:14" ht="18.9" customHeight="1">
      <c r="A7" s="427"/>
      <c r="B7" s="736" t="s">
        <v>252</v>
      </c>
      <c r="C7" s="737"/>
      <c r="D7" s="736" t="s">
        <v>253</v>
      </c>
      <c r="E7" s="737"/>
      <c r="F7" s="736" t="s">
        <v>254</v>
      </c>
      <c r="G7" s="737"/>
      <c r="H7" s="736" t="s">
        <v>255</v>
      </c>
      <c r="I7" s="737"/>
      <c r="J7" s="738" t="s">
        <v>407</v>
      </c>
      <c r="K7" s="739"/>
      <c r="L7" s="738" t="s">
        <v>408</v>
      </c>
      <c r="M7" s="739"/>
      <c r="N7" s="416"/>
    </row>
    <row r="8" spans="1:14" ht="18.9" customHeight="1">
      <c r="A8" s="427"/>
      <c r="B8" s="406"/>
      <c r="C8" s="421"/>
      <c r="D8" s="406"/>
      <c r="E8" s="421"/>
      <c r="F8" s="406"/>
      <c r="G8" s="421"/>
      <c r="H8" s="406"/>
      <c r="I8" s="421"/>
      <c r="J8" s="406"/>
      <c r="K8" s="421"/>
      <c r="L8" s="406"/>
      <c r="M8" s="421"/>
      <c r="N8" s="416"/>
    </row>
    <row r="9" spans="1:14" ht="18.9" customHeight="1">
      <c r="A9" s="428" t="s">
        <v>234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9"/>
      <c r="N9" s="464" t="s">
        <v>333</v>
      </c>
    </row>
    <row r="10" spans="1:14" ht="18.9" customHeight="1">
      <c r="A10" s="407"/>
      <c r="B10" s="418" t="s">
        <v>65</v>
      </c>
      <c r="C10" s="422" t="s">
        <v>31</v>
      </c>
      <c r="D10" s="418" t="s">
        <v>65</v>
      </c>
      <c r="E10" s="422" t="s">
        <v>31</v>
      </c>
      <c r="F10" s="418" t="s">
        <v>65</v>
      </c>
      <c r="G10" s="422" t="s">
        <v>31</v>
      </c>
      <c r="H10" s="418" t="s">
        <v>65</v>
      </c>
      <c r="I10" s="424" t="s">
        <v>31</v>
      </c>
      <c r="J10" s="418" t="s">
        <v>65</v>
      </c>
      <c r="K10" s="422" t="s">
        <v>31</v>
      </c>
      <c r="L10" s="418" t="s">
        <v>65</v>
      </c>
      <c r="M10" s="422" t="s">
        <v>31</v>
      </c>
      <c r="N10" s="465"/>
    </row>
    <row r="11" spans="1:14" ht="24.9" customHeight="1">
      <c r="A11" s="468" t="s">
        <v>169</v>
      </c>
      <c r="B11" s="450">
        <v>2000</v>
      </c>
      <c r="C11" s="451">
        <v>10</v>
      </c>
      <c r="D11" s="450">
        <v>6000</v>
      </c>
      <c r="E11" s="451">
        <v>12</v>
      </c>
      <c r="F11" s="450">
        <v>14000</v>
      </c>
      <c r="G11" s="451">
        <v>14</v>
      </c>
      <c r="H11" s="450">
        <v>117000</v>
      </c>
      <c r="I11" s="451">
        <v>23.4</v>
      </c>
      <c r="J11" s="450">
        <v>275000</v>
      </c>
      <c r="K11" s="451">
        <v>27.5</v>
      </c>
      <c r="L11" s="450">
        <v>1500000</v>
      </c>
      <c r="M11" s="451">
        <v>30</v>
      </c>
      <c r="N11" s="466" t="s">
        <v>409</v>
      </c>
    </row>
    <row r="12" spans="1:14" ht="24.9" customHeight="1">
      <c r="A12" s="468" t="s">
        <v>67</v>
      </c>
      <c r="B12" s="452">
        <v>880</v>
      </c>
      <c r="C12" s="453">
        <v>4.4</v>
      </c>
      <c r="D12" s="429">
        <v>4180</v>
      </c>
      <c r="E12" s="430">
        <v>8.36</v>
      </c>
      <c r="F12" s="452">
        <v>9680</v>
      </c>
      <c r="G12" s="453">
        <v>9.68</v>
      </c>
      <c r="H12" s="452">
        <v>76945</v>
      </c>
      <c r="I12" s="453">
        <v>15.389</v>
      </c>
      <c r="J12" s="452">
        <v>207828.5</v>
      </c>
      <c r="K12" s="453">
        <v>20.78285</v>
      </c>
      <c r="L12" s="452">
        <v>1307828.5</v>
      </c>
      <c r="M12" s="453">
        <v>26.15657</v>
      </c>
      <c r="N12" s="466" t="s">
        <v>410</v>
      </c>
    </row>
    <row r="13" spans="1:14" ht="24.9" customHeight="1">
      <c r="A13" s="468" t="s">
        <v>70</v>
      </c>
      <c r="B13" s="452">
        <v>3300.0000000000005</v>
      </c>
      <c r="C13" s="453">
        <v>16.500000000000004</v>
      </c>
      <c r="D13" s="429">
        <v>10500</v>
      </c>
      <c r="E13" s="430">
        <v>21</v>
      </c>
      <c r="F13" s="452">
        <v>22500</v>
      </c>
      <c r="G13" s="453">
        <v>22.5</v>
      </c>
      <c r="H13" s="452">
        <v>142500</v>
      </c>
      <c r="I13" s="453">
        <v>28.5</v>
      </c>
      <c r="J13" s="452">
        <v>300000</v>
      </c>
      <c r="K13" s="453">
        <v>30</v>
      </c>
      <c r="L13" s="452">
        <v>1500000</v>
      </c>
      <c r="M13" s="453">
        <v>30</v>
      </c>
      <c r="N13" s="466" t="s">
        <v>411</v>
      </c>
    </row>
    <row r="14" spans="1:14" ht="24.9" customHeight="1">
      <c r="A14" s="468" t="s">
        <v>341</v>
      </c>
      <c r="B14" s="452">
        <v>2400</v>
      </c>
      <c r="C14" s="453">
        <v>12</v>
      </c>
      <c r="D14" s="429">
        <v>6000</v>
      </c>
      <c r="E14" s="430">
        <v>12</v>
      </c>
      <c r="F14" s="452">
        <v>12000</v>
      </c>
      <c r="G14" s="453">
        <v>12</v>
      </c>
      <c r="H14" s="452">
        <v>60000</v>
      </c>
      <c r="I14" s="453">
        <v>12</v>
      </c>
      <c r="J14" s="452">
        <v>120000</v>
      </c>
      <c r="K14" s="453">
        <v>12</v>
      </c>
      <c r="L14" s="452">
        <v>600000</v>
      </c>
      <c r="M14" s="453">
        <v>12</v>
      </c>
      <c r="N14" s="466" t="s">
        <v>341</v>
      </c>
    </row>
    <row r="15" spans="1:14" ht="24.9" customHeight="1">
      <c r="A15" s="468" t="s">
        <v>76</v>
      </c>
      <c r="B15" s="452">
        <v>0</v>
      </c>
      <c r="C15" s="453">
        <v>0</v>
      </c>
      <c r="D15" s="429">
        <v>0</v>
      </c>
      <c r="E15" s="430">
        <v>0</v>
      </c>
      <c r="F15" s="452">
        <v>0</v>
      </c>
      <c r="G15" s="453">
        <v>0</v>
      </c>
      <c r="H15" s="452">
        <v>0</v>
      </c>
      <c r="I15" s="453">
        <v>0</v>
      </c>
      <c r="J15" s="452">
        <v>0</v>
      </c>
      <c r="K15" s="453">
        <v>0</v>
      </c>
      <c r="L15" s="452">
        <v>0</v>
      </c>
      <c r="M15" s="453">
        <v>0</v>
      </c>
      <c r="N15" s="466" t="s">
        <v>76</v>
      </c>
    </row>
    <row r="16" spans="1:14" ht="24.9" customHeight="1">
      <c r="A16" s="468" t="s">
        <v>342</v>
      </c>
      <c r="B16" s="452">
        <v>2000</v>
      </c>
      <c r="C16" s="453">
        <v>10</v>
      </c>
      <c r="D16" s="429">
        <v>5000</v>
      </c>
      <c r="E16" s="430">
        <v>10</v>
      </c>
      <c r="F16" s="452">
        <v>10000</v>
      </c>
      <c r="G16" s="453">
        <v>10</v>
      </c>
      <c r="H16" s="452">
        <v>50000</v>
      </c>
      <c r="I16" s="453">
        <v>10</v>
      </c>
      <c r="J16" s="452">
        <v>100000</v>
      </c>
      <c r="K16" s="453">
        <v>10</v>
      </c>
      <c r="L16" s="452">
        <v>500000</v>
      </c>
      <c r="M16" s="453">
        <v>10</v>
      </c>
      <c r="N16" s="466" t="s">
        <v>412</v>
      </c>
    </row>
    <row r="17" spans="1:14" ht="24.9" customHeight="1">
      <c r="A17" s="468" t="s">
        <v>343</v>
      </c>
      <c r="B17" s="452">
        <v>0</v>
      </c>
      <c r="C17" s="453">
        <v>0</v>
      </c>
      <c r="D17" s="429">
        <v>3000</v>
      </c>
      <c r="E17" s="430">
        <v>6</v>
      </c>
      <c r="F17" s="452">
        <v>8000</v>
      </c>
      <c r="G17" s="453">
        <v>8</v>
      </c>
      <c r="H17" s="452">
        <v>48000</v>
      </c>
      <c r="I17" s="453">
        <v>9.6</v>
      </c>
      <c r="J17" s="452">
        <v>98000</v>
      </c>
      <c r="K17" s="453">
        <v>9.8</v>
      </c>
      <c r="L17" s="452">
        <v>498000</v>
      </c>
      <c r="M17" s="453">
        <v>9.96</v>
      </c>
      <c r="N17" s="466" t="s">
        <v>413</v>
      </c>
    </row>
    <row r="18" spans="1:14" ht="24.9" customHeight="1">
      <c r="A18" s="468" t="s">
        <v>85</v>
      </c>
      <c r="B18" s="452">
        <v>805.0000000000001</v>
      </c>
      <c r="C18" s="453">
        <v>4.025</v>
      </c>
      <c r="D18" s="429">
        <v>3220.0000000000005</v>
      </c>
      <c r="E18" s="430">
        <v>6.440000000000001</v>
      </c>
      <c r="F18" s="452">
        <v>7245.000000000001</v>
      </c>
      <c r="G18" s="453">
        <v>7.245000000000001</v>
      </c>
      <c r="H18" s="452">
        <v>78890</v>
      </c>
      <c r="I18" s="453">
        <v>15.778</v>
      </c>
      <c r="J18" s="452">
        <v>159390</v>
      </c>
      <c r="K18" s="453">
        <v>15.939</v>
      </c>
      <c r="L18" s="452">
        <v>1004237.5</v>
      </c>
      <c r="M18" s="453">
        <v>20.08475</v>
      </c>
      <c r="N18" s="466" t="s">
        <v>414</v>
      </c>
    </row>
    <row r="19" spans="1:14" ht="24.9" customHeight="1">
      <c r="A19" s="468" t="s">
        <v>243</v>
      </c>
      <c r="B19" s="452">
        <v>1200</v>
      </c>
      <c r="C19" s="453">
        <v>6</v>
      </c>
      <c r="D19" s="429">
        <v>3060</v>
      </c>
      <c r="E19" s="430">
        <v>6.12</v>
      </c>
      <c r="F19" s="452">
        <v>6480</v>
      </c>
      <c r="G19" s="453">
        <v>6.48</v>
      </c>
      <c r="H19" s="452">
        <v>42540</v>
      </c>
      <c r="I19" s="453">
        <v>8.508</v>
      </c>
      <c r="J19" s="452">
        <v>101040</v>
      </c>
      <c r="K19" s="453">
        <v>10.104</v>
      </c>
      <c r="L19" s="452">
        <v>581040</v>
      </c>
      <c r="M19" s="453">
        <v>11.6208</v>
      </c>
      <c r="N19" s="466" t="s">
        <v>415</v>
      </c>
    </row>
    <row r="20" spans="1:14" ht="24.9" customHeight="1">
      <c r="A20" s="468" t="s">
        <v>64</v>
      </c>
      <c r="B20" s="452">
        <v>1237.5</v>
      </c>
      <c r="C20" s="453">
        <v>6.1875</v>
      </c>
      <c r="D20" s="429">
        <v>3712.5</v>
      </c>
      <c r="E20" s="430">
        <v>7.425</v>
      </c>
      <c r="F20" s="452">
        <v>7837.5</v>
      </c>
      <c r="G20" s="453">
        <v>7.8375</v>
      </c>
      <c r="H20" s="452">
        <v>40837.5</v>
      </c>
      <c r="I20" s="453">
        <v>8.1675</v>
      </c>
      <c r="J20" s="452">
        <v>82087.5</v>
      </c>
      <c r="K20" s="453">
        <v>8.20875</v>
      </c>
      <c r="L20" s="452">
        <v>412087.5</v>
      </c>
      <c r="M20" s="453">
        <v>8.24175</v>
      </c>
      <c r="N20" s="466" t="s">
        <v>64</v>
      </c>
    </row>
    <row r="21" spans="1:14" ht="24.9" customHeight="1">
      <c r="A21" s="468" t="s">
        <v>244</v>
      </c>
      <c r="B21" s="452">
        <v>1800</v>
      </c>
      <c r="C21" s="453">
        <v>9</v>
      </c>
      <c r="D21" s="429">
        <v>7443.2</v>
      </c>
      <c r="E21" s="430">
        <v>14.8864</v>
      </c>
      <c r="F21" s="452">
        <v>20021.15</v>
      </c>
      <c r="G21" s="453">
        <v>20.021150000000002</v>
      </c>
      <c r="H21" s="452">
        <v>112500.09999999999</v>
      </c>
      <c r="I21" s="453">
        <v>22.50002</v>
      </c>
      <c r="J21" s="452">
        <v>225000.1</v>
      </c>
      <c r="K21" s="453">
        <v>22.50001</v>
      </c>
      <c r="L21" s="452">
        <v>1125000.0999999999</v>
      </c>
      <c r="M21" s="453">
        <v>22.500002</v>
      </c>
      <c r="N21" s="466" t="s">
        <v>416</v>
      </c>
    </row>
    <row r="22" spans="1:14" ht="24.9" customHeight="1">
      <c r="A22" s="468" t="s">
        <v>344</v>
      </c>
      <c r="B22" s="452">
        <v>2250</v>
      </c>
      <c r="C22" s="453">
        <v>11.25</v>
      </c>
      <c r="D22" s="429">
        <v>6000</v>
      </c>
      <c r="E22" s="430">
        <v>12</v>
      </c>
      <c r="F22" s="452">
        <v>12250</v>
      </c>
      <c r="G22" s="453">
        <v>12.25</v>
      </c>
      <c r="H22" s="452">
        <v>74700</v>
      </c>
      <c r="I22" s="453">
        <v>14.94</v>
      </c>
      <c r="J22" s="452">
        <v>174650</v>
      </c>
      <c r="K22" s="453">
        <v>17.465</v>
      </c>
      <c r="L22" s="452">
        <v>1249500</v>
      </c>
      <c r="M22" s="453">
        <v>24.99</v>
      </c>
      <c r="N22" s="466" t="s">
        <v>417</v>
      </c>
    </row>
    <row r="23" spans="1:14" ht="24.9" customHeight="1">
      <c r="A23" s="468" t="s">
        <v>172</v>
      </c>
      <c r="B23" s="452">
        <v>0</v>
      </c>
      <c r="C23" s="453">
        <v>0</v>
      </c>
      <c r="D23" s="429">
        <v>6750</v>
      </c>
      <c r="E23" s="430">
        <v>13.5</v>
      </c>
      <c r="F23" s="452">
        <v>18000</v>
      </c>
      <c r="G23" s="453">
        <v>18</v>
      </c>
      <c r="H23" s="452">
        <v>108000</v>
      </c>
      <c r="I23" s="453">
        <v>21.6</v>
      </c>
      <c r="J23" s="452">
        <v>220500</v>
      </c>
      <c r="K23" s="453">
        <v>22.05</v>
      </c>
      <c r="L23" s="452">
        <v>1120500</v>
      </c>
      <c r="M23" s="453">
        <v>22.41</v>
      </c>
      <c r="N23" s="466" t="s">
        <v>418</v>
      </c>
    </row>
    <row r="24" spans="1:14" ht="24.9" customHeight="1">
      <c r="A24" s="468" t="s">
        <v>77</v>
      </c>
      <c r="B24" s="452">
        <v>800</v>
      </c>
      <c r="C24" s="453">
        <v>4</v>
      </c>
      <c r="D24" s="429">
        <v>5200</v>
      </c>
      <c r="E24" s="430">
        <v>10.4</v>
      </c>
      <c r="F24" s="452">
        <v>15600</v>
      </c>
      <c r="G24" s="453">
        <v>15.6</v>
      </c>
      <c r="H24" s="452">
        <v>141200</v>
      </c>
      <c r="I24" s="453">
        <v>28.24</v>
      </c>
      <c r="J24" s="452">
        <v>316800</v>
      </c>
      <c r="K24" s="453">
        <v>31.68</v>
      </c>
      <c r="L24" s="452">
        <v>1596800</v>
      </c>
      <c r="M24" s="453">
        <v>31.936</v>
      </c>
      <c r="N24" s="466" t="s">
        <v>419</v>
      </c>
    </row>
    <row r="25" spans="1:14" ht="24.9" customHeight="1">
      <c r="A25" s="468" t="s">
        <v>345</v>
      </c>
      <c r="B25" s="452">
        <v>4800</v>
      </c>
      <c r="C25" s="453">
        <v>24</v>
      </c>
      <c r="D25" s="429">
        <v>14400</v>
      </c>
      <c r="E25" s="430">
        <v>28.8</v>
      </c>
      <c r="F25" s="452">
        <v>30400</v>
      </c>
      <c r="G25" s="453">
        <v>30.4</v>
      </c>
      <c r="H25" s="452">
        <v>158400</v>
      </c>
      <c r="I25" s="453">
        <v>31.68</v>
      </c>
      <c r="J25" s="452">
        <v>318400</v>
      </c>
      <c r="K25" s="453">
        <v>31.84</v>
      </c>
      <c r="L25" s="452">
        <v>1598400</v>
      </c>
      <c r="M25" s="453">
        <v>31.968</v>
      </c>
      <c r="N25" s="466" t="s">
        <v>420</v>
      </c>
    </row>
    <row r="26" spans="1:14" ht="24.9" customHeight="1">
      <c r="A26" s="468" t="s">
        <v>325</v>
      </c>
      <c r="B26" s="452">
        <v>1800</v>
      </c>
      <c r="C26" s="453">
        <v>9</v>
      </c>
      <c r="D26" s="429">
        <v>5400</v>
      </c>
      <c r="E26" s="430">
        <v>10.8</v>
      </c>
      <c r="F26" s="452">
        <v>11400</v>
      </c>
      <c r="G26" s="453">
        <v>11.4</v>
      </c>
      <c r="H26" s="452">
        <v>59400</v>
      </c>
      <c r="I26" s="453">
        <v>11.88</v>
      </c>
      <c r="J26" s="452">
        <v>119400</v>
      </c>
      <c r="K26" s="453">
        <v>11.94</v>
      </c>
      <c r="L26" s="452">
        <v>599400</v>
      </c>
      <c r="M26" s="453">
        <v>11.988</v>
      </c>
      <c r="N26" s="466" t="s">
        <v>421</v>
      </c>
    </row>
    <row r="27" spans="1:14" ht="24.9" customHeight="1">
      <c r="A27" s="468" t="s">
        <v>86</v>
      </c>
      <c r="B27" s="452">
        <v>3000</v>
      </c>
      <c r="C27" s="453">
        <v>15</v>
      </c>
      <c r="D27" s="429">
        <v>12000</v>
      </c>
      <c r="E27" s="430">
        <v>24</v>
      </c>
      <c r="F27" s="452">
        <v>27000</v>
      </c>
      <c r="G27" s="453">
        <v>27</v>
      </c>
      <c r="H27" s="452">
        <v>147000</v>
      </c>
      <c r="I27" s="453">
        <v>29.4</v>
      </c>
      <c r="J27" s="452">
        <v>297000</v>
      </c>
      <c r="K27" s="453">
        <v>29.7</v>
      </c>
      <c r="L27" s="452">
        <v>1497000</v>
      </c>
      <c r="M27" s="453">
        <v>29.94</v>
      </c>
      <c r="N27" s="466" t="s">
        <v>422</v>
      </c>
    </row>
    <row r="28" spans="1:14" ht="24.9" customHeight="1">
      <c r="A28" s="468" t="s">
        <v>245</v>
      </c>
      <c r="B28" s="452">
        <v>0</v>
      </c>
      <c r="C28" s="453">
        <v>0</v>
      </c>
      <c r="D28" s="429">
        <v>0</v>
      </c>
      <c r="E28" s="430">
        <v>0</v>
      </c>
      <c r="F28" s="452">
        <v>0</v>
      </c>
      <c r="G28" s="453">
        <v>0</v>
      </c>
      <c r="H28" s="452">
        <v>0</v>
      </c>
      <c r="I28" s="453">
        <v>0</v>
      </c>
      <c r="J28" s="452">
        <v>0</v>
      </c>
      <c r="K28" s="453">
        <v>0</v>
      </c>
      <c r="L28" s="452">
        <v>0</v>
      </c>
      <c r="M28" s="453">
        <v>0</v>
      </c>
      <c r="N28" s="466" t="s">
        <v>423</v>
      </c>
    </row>
    <row r="29" spans="1:14" ht="24.9" customHeight="1">
      <c r="A29" s="468" t="s">
        <v>327</v>
      </c>
      <c r="B29" s="452">
        <v>2400</v>
      </c>
      <c r="C29" s="453">
        <v>12</v>
      </c>
      <c r="D29" s="429">
        <v>6000</v>
      </c>
      <c r="E29" s="430">
        <v>12</v>
      </c>
      <c r="F29" s="452">
        <v>12000</v>
      </c>
      <c r="G29" s="453">
        <v>12</v>
      </c>
      <c r="H29" s="452">
        <v>109200</v>
      </c>
      <c r="I29" s="453">
        <v>21.84</v>
      </c>
      <c r="J29" s="452">
        <v>262400</v>
      </c>
      <c r="K29" s="453">
        <v>26.24</v>
      </c>
      <c r="L29" s="452">
        <v>1542400</v>
      </c>
      <c r="M29" s="453">
        <v>30.848</v>
      </c>
      <c r="N29" s="466" t="s">
        <v>424</v>
      </c>
    </row>
    <row r="30" spans="1:14" ht="24.9" customHeight="1">
      <c r="A30" s="468" t="s">
        <v>328</v>
      </c>
      <c r="B30" s="452">
        <v>1320</v>
      </c>
      <c r="C30" s="453">
        <v>6.6</v>
      </c>
      <c r="D30" s="429">
        <v>3750</v>
      </c>
      <c r="E30" s="430">
        <v>7.5</v>
      </c>
      <c r="F30" s="452">
        <v>9000</v>
      </c>
      <c r="G30" s="453">
        <v>9</v>
      </c>
      <c r="H30" s="452">
        <v>105000</v>
      </c>
      <c r="I30" s="453">
        <v>21</v>
      </c>
      <c r="J30" s="452">
        <v>210000</v>
      </c>
      <c r="K30" s="453">
        <v>21</v>
      </c>
      <c r="L30" s="452">
        <v>1050000</v>
      </c>
      <c r="M30" s="453">
        <v>21</v>
      </c>
      <c r="N30" s="466" t="s">
        <v>425</v>
      </c>
    </row>
    <row r="31" spans="1:14" ht="24.9" customHeight="1">
      <c r="A31" s="468" t="s">
        <v>124</v>
      </c>
      <c r="B31" s="452">
        <v>1657.5</v>
      </c>
      <c r="C31" s="453">
        <v>8.2875</v>
      </c>
      <c r="D31" s="429">
        <v>4530.5</v>
      </c>
      <c r="E31" s="430">
        <v>9.061</v>
      </c>
      <c r="F31" s="452">
        <v>10331.75</v>
      </c>
      <c r="G31" s="453">
        <v>10.33175</v>
      </c>
      <c r="H31" s="452">
        <v>77892.75</v>
      </c>
      <c r="I31" s="453">
        <v>15.57855</v>
      </c>
      <c r="J31" s="452">
        <v>185000</v>
      </c>
      <c r="K31" s="453">
        <v>18.5</v>
      </c>
      <c r="L31" s="452">
        <v>925000</v>
      </c>
      <c r="M31" s="453">
        <v>18.5</v>
      </c>
      <c r="N31" s="466" t="s">
        <v>329</v>
      </c>
    </row>
    <row r="32" spans="1:14" ht="24.9" customHeight="1">
      <c r="A32" s="468" t="s">
        <v>320</v>
      </c>
      <c r="B32" s="452">
        <v>1782</v>
      </c>
      <c r="C32" s="453">
        <v>8.91</v>
      </c>
      <c r="D32" s="429">
        <v>5247</v>
      </c>
      <c r="E32" s="430">
        <v>10.494</v>
      </c>
      <c r="F32" s="452">
        <v>12176.999999999998</v>
      </c>
      <c r="G32" s="453">
        <v>12.176999999999998</v>
      </c>
      <c r="H32" s="452">
        <v>82500</v>
      </c>
      <c r="I32" s="453">
        <v>16.5</v>
      </c>
      <c r="J32" s="452">
        <v>165000</v>
      </c>
      <c r="K32" s="453">
        <v>16.5</v>
      </c>
      <c r="L32" s="452">
        <v>825000</v>
      </c>
      <c r="M32" s="453">
        <v>16.5</v>
      </c>
      <c r="N32" s="466" t="s">
        <v>320</v>
      </c>
    </row>
    <row r="33" spans="1:14" ht="24.9" customHeight="1">
      <c r="A33" s="468" t="s">
        <v>321</v>
      </c>
      <c r="B33" s="452">
        <v>3000</v>
      </c>
      <c r="C33" s="453">
        <v>15</v>
      </c>
      <c r="D33" s="429">
        <v>7500</v>
      </c>
      <c r="E33" s="430">
        <v>15</v>
      </c>
      <c r="F33" s="452">
        <v>15000</v>
      </c>
      <c r="G33" s="453">
        <v>15</v>
      </c>
      <c r="H33" s="452">
        <v>75000</v>
      </c>
      <c r="I33" s="453">
        <v>15</v>
      </c>
      <c r="J33" s="452">
        <v>150000</v>
      </c>
      <c r="K33" s="453">
        <v>15</v>
      </c>
      <c r="L33" s="452">
        <v>750000</v>
      </c>
      <c r="M33" s="453">
        <v>15</v>
      </c>
      <c r="N33" s="466" t="s">
        <v>321</v>
      </c>
    </row>
    <row r="34" spans="1:14" ht="24.9" customHeight="1">
      <c r="A34" s="468" t="s">
        <v>216</v>
      </c>
      <c r="B34" s="452">
        <v>4000</v>
      </c>
      <c r="C34" s="453">
        <v>20</v>
      </c>
      <c r="D34" s="429">
        <v>10000</v>
      </c>
      <c r="E34" s="430">
        <v>20</v>
      </c>
      <c r="F34" s="452">
        <v>20000</v>
      </c>
      <c r="G34" s="453">
        <v>20</v>
      </c>
      <c r="H34" s="452">
        <v>100000</v>
      </c>
      <c r="I34" s="453">
        <v>20</v>
      </c>
      <c r="J34" s="452">
        <v>200000</v>
      </c>
      <c r="K34" s="453">
        <v>20</v>
      </c>
      <c r="L34" s="452">
        <v>1000000</v>
      </c>
      <c r="M34" s="453">
        <v>20</v>
      </c>
      <c r="N34" s="466" t="s">
        <v>216</v>
      </c>
    </row>
    <row r="35" spans="1:14" ht="24.9" customHeight="1">
      <c r="A35" s="468" t="s">
        <v>84</v>
      </c>
      <c r="B35" s="452">
        <v>4158</v>
      </c>
      <c r="C35" s="453">
        <v>20.79</v>
      </c>
      <c r="D35" s="429">
        <v>10773</v>
      </c>
      <c r="E35" s="430">
        <v>21.546</v>
      </c>
      <c r="F35" s="452">
        <v>21798</v>
      </c>
      <c r="G35" s="453">
        <v>21.798</v>
      </c>
      <c r="H35" s="452">
        <v>128898</v>
      </c>
      <c r="I35" s="453">
        <v>25.7796</v>
      </c>
      <c r="J35" s="452">
        <v>265398</v>
      </c>
      <c r="K35" s="453">
        <v>26.5398</v>
      </c>
      <c r="L35" s="452">
        <v>1357398</v>
      </c>
      <c r="M35" s="453">
        <v>27.14796</v>
      </c>
      <c r="N35" s="466" t="s">
        <v>84</v>
      </c>
    </row>
    <row r="36" spans="1:14" ht="24.9" customHeight="1">
      <c r="A36" s="468" t="s">
        <v>332</v>
      </c>
      <c r="B36" s="456">
        <v>2100</v>
      </c>
      <c r="C36" s="457">
        <v>10.5</v>
      </c>
      <c r="D36" s="537">
        <v>8400</v>
      </c>
      <c r="E36" s="538">
        <v>16.8</v>
      </c>
      <c r="F36" s="456">
        <v>18900</v>
      </c>
      <c r="G36" s="457">
        <v>18.9</v>
      </c>
      <c r="H36" s="456">
        <v>102900</v>
      </c>
      <c r="I36" s="457">
        <v>20.58</v>
      </c>
      <c r="J36" s="456">
        <v>207900</v>
      </c>
      <c r="K36" s="457">
        <v>20.79</v>
      </c>
      <c r="L36" s="456">
        <v>1047900</v>
      </c>
      <c r="M36" s="457">
        <v>20.958</v>
      </c>
      <c r="N36" s="466" t="s">
        <v>332</v>
      </c>
    </row>
    <row r="37" spans="1:14" ht="24.9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9" customHeight="1">
      <c r="A38" s="469" t="s">
        <v>30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9" customHeight="1">
      <c r="A39" s="470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9" customHeight="1">
      <c r="A40" s="468" t="s">
        <v>246</v>
      </c>
      <c r="B40" s="458">
        <v>0</v>
      </c>
      <c r="C40" s="539">
        <v>0</v>
      </c>
      <c r="D40" s="458">
        <v>0</v>
      </c>
      <c r="E40" s="539">
        <v>0</v>
      </c>
      <c r="F40" s="458">
        <v>0</v>
      </c>
      <c r="G40" s="539">
        <v>0</v>
      </c>
      <c r="H40" s="458">
        <v>0</v>
      </c>
      <c r="I40" s="539">
        <v>0</v>
      </c>
      <c r="J40" s="458">
        <v>0</v>
      </c>
      <c r="K40" s="539">
        <v>0</v>
      </c>
      <c r="L40" s="458">
        <v>0</v>
      </c>
      <c r="M40" s="539">
        <v>0</v>
      </c>
      <c r="N40" s="525" t="s">
        <v>427</v>
      </c>
    </row>
    <row r="41" spans="1:14" ht="24.9" customHeight="1">
      <c r="A41" s="468" t="s">
        <v>256</v>
      </c>
      <c r="B41" s="454">
        <v>866.25</v>
      </c>
      <c r="C41" s="540">
        <v>4.33125</v>
      </c>
      <c r="D41" s="454">
        <v>2598.75</v>
      </c>
      <c r="E41" s="540">
        <v>5.1975</v>
      </c>
      <c r="F41" s="454">
        <v>5486.25</v>
      </c>
      <c r="G41" s="540">
        <v>5.48625</v>
      </c>
      <c r="H41" s="454">
        <v>28586.25</v>
      </c>
      <c r="I41" s="540">
        <v>5.71725</v>
      </c>
      <c r="J41" s="454">
        <v>57461.24999999999</v>
      </c>
      <c r="K41" s="540">
        <v>5.746124999999999</v>
      </c>
      <c r="L41" s="454">
        <v>288461.25</v>
      </c>
      <c r="M41" s="540">
        <v>5.769225</v>
      </c>
      <c r="N41" s="525" t="s">
        <v>256</v>
      </c>
    </row>
    <row r="42" spans="1:14" ht="24.9" customHeight="1">
      <c r="A42" s="468" t="s">
        <v>89</v>
      </c>
      <c r="B42" s="454">
        <v>2540</v>
      </c>
      <c r="C42" s="540">
        <v>12.7</v>
      </c>
      <c r="D42" s="454">
        <v>8540</v>
      </c>
      <c r="E42" s="540">
        <v>17.08</v>
      </c>
      <c r="F42" s="454">
        <v>18540</v>
      </c>
      <c r="G42" s="540">
        <v>18.54</v>
      </c>
      <c r="H42" s="454">
        <v>98540</v>
      </c>
      <c r="I42" s="540">
        <v>19.708</v>
      </c>
      <c r="J42" s="454">
        <v>198540</v>
      </c>
      <c r="K42" s="540">
        <v>19.854</v>
      </c>
      <c r="L42" s="454">
        <v>998540</v>
      </c>
      <c r="M42" s="540">
        <v>19.9708</v>
      </c>
      <c r="N42" s="525" t="s">
        <v>428</v>
      </c>
    </row>
    <row r="43" spans="1:14" ht="24.9" customHeight="1">
      <c r="A43" s="468" t="s">
        <v>247</v>
      </c>
      <c r="B43" s="531">
        <v>1782</v>
      </c>
      <c r="C43" s="541">
        <v>8.91</v>
      </c>
      <c r="D43" s="531">
        <v>5247</v>
      </c>
      <c r="E43" s="541">
        <v>10.494</v>
      </c>
      <c r="F43" s="531">
        <v>12176.999999999998</v>
      </c>
      <c r="G43" s="541">
        <v>12.176999999999998</v>
      </c>
      <c r="H43" s="531">
        <v>82500</v>
      </c>
      <c r="I43" s="541">
        <v>16.5</v>
      </c>
      <c r="J43" s="531">
        <v>165000</v>
      </c>
      <c r="K43" s="541">
        <v>16.5</v>
      </c>
      <c r="L43" s="531">
        <v>825000</v>
      </c>
      <c r="M43" s="541">
        <v>16.5</v>
      </c>
      <c r="N43" s="525" t="s">
        <v>247</v>
      </c>
    </row>
    <row r="44" spans="2:12" ht="18.9" customHeight="1">
      <c r="B44" s="410"/>
      <c r="D44" s="411"/>
      <c r="G44" s="423"/>
      <c r="H44" s="413"/>
      <c r="J44" s="410"/>
      <c r="L44" s="410"/>
    </row>
    <row r="45" spans="2:12" ht="18.9" customHeight="1">
      <c r="B45" s="408"/>
      <c r="C45" s="423"/>
      <c r="D45" s="411"/>
      <c r="G45" s="423"/>
      <c r="H45" s="413"/>
      <c r="J45" s="410"/>
      <c r="L45" s="410"/>
    </row>
    <row r="46" spans="1:14" ht="18.9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</row>
    <row r="47" spans="1:14" ht="18.9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</row>
    <row r="48" spans="1:14" ht="39.75" customHeight="1">
      <c r="A48" s="404"/>
      <c r="B48" s="414"/>
      <c r="C48" s="423"/>
      <c r="D48" s="411"/>
      <c r="G48" s="423"/>
      <c r="H48" s="413"/>
      <c r="J48" s="410"/>
      <c r="K48" s="410"/>
      <c r="L48" s="420"/>
      <c r="M48" s="410"/>
      <c r="N48" s="420"/>
    </row>
    <row r="49" spans="1:14" ht="18.9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</row>
    <row r="50" spans="1:14" ht="40.5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</row>
    <row r="51" spans="2:12" ht="18.9" customHeight="1">
      <c r="B51" s="410"/>
      <c r="D51" s="410"/>
      <c r="F51" s="410"/>
      <c r="H51" s="410"/>
      <c r="J51" s="410"/>
      <c r="L51" s="410"/>
    </row>
    <row r="52" spans="2:12" ht="18.9" customHeight="1">
      <c r="B52" s="410"/>
      <c r="D52" s="410"/>
      <c r="F52" s="410"/>
      <c r="H52" s="410"/>
      <c r="J52" s="410"/>
      <c r="L52" s="410"/>
    </row>
    <row r="53" spans="2:12" ht="18.9" customHeight="1">
      <c r="B53" s="410"/>
      <c r="D53" s="410"/>
      <c r="F53" s="410"/>
      <c r="H53" s="410"/>
      <c r="J53" s="410"/>
      <c r="L53" s="410"/>
    </row>
    <row r="54" spans="2:12" ht="18.9" customHeight="1">
      <c r="B54" s="410"/>
      <c r="D54" s="410"/>
      <c r="F54" s="410"/>
      <c r="H54" s="410"/>
      <c r="J54" s="410"/>
      <c r="L54" s="410"/>
    </row>
    <row r="55" spans="2:12" ht="18.9" customHeight="1">
      <c r="B55" s="410"/>
      <c r="D55" s="410"/>
      <c r="F55" s="410"/>
      <c r="H55" s="410"/>
      <c r="J55" s="410"/>
      <c r="L55" s="410"/>
    </row>
    <row r="56" spans="2:12" ht="18.9" customHeight="1">
      <c r="B56" s="410"/>
      <c r="D56" s="410"/>
      <c r="F56" s="410"/>
      <c r="H56" s="410"/>
      <c r="J56" s="410"/>
      <c r="L56" s="410"/>
    </row>
    <row r="57" spans="2:12" ht="12.75">
      <c r="B57" s="410"/>
      <c r="D57" s="410"/>
      <c r="F57" s="410"/>
      <c r="H57" s="410"/>
      <c r="J57" s="410"/>
      <c r="L57" s="410"/>
    </row>
    <row r="58" spans="2:12" ht="12.75">
      <c r="B58" s="410"/>
      <c r="D58" s="410"/>
      <c r="F58" s="410"/>
      <c r="H58" s="410"/>
      <c r="J58" s="410"/>
      <c r="L58" s="410"/>
    </row>
    <row r="59" spans="2:12" ht="12.75">
      <c r="B59" s="410"/>
      <c r="D59" s="410"/>
      <c r="F59" s="410"/>
      <c r="H59" s="410"/>
      <c r="J59" s="410"/>
      <c r="L59" s="410"/>
    </row>
    <row r="60" spans="2:12" ht="12.75">
      <c r="B60" s="410"/>
      <c r="D60" s="410"/>
      <c r="F60" s="410"/>
      <c r="H60" s="410"/>
      <c r="J60" s="410"/>
      <c r="L60" s="410"/>
    </row>
    <row r="61" spans="2:12" ht="12.75">
      <c r="B61" s="410"/>
      <c r="D61" s="410"/>
      <c r="F61" s="410"/>
      <c r="H61" s="410"/>
      <c r="J61" s="410"/>
      <c r="L61" s="410"/>
    </row>
    <row r="62" spans="2:12" ht="12.75">
      <c r="B62" s="410"/>
      <c r="D62" s="410"/>
      <c r="F62" s="410"/>
      <c r="H62" s="410"/>
      <c r="J62" s="410"/>
      <c r="L62" s="410"/>
    </row>
    <row r="63" spans="2:12" ht="12.75">
      <c r="B63" s="410"/>
      <c r="D63" s="410"/>
      <c r="F63" s="410"/>
      <c r="H63" s="410"/>
      <c r="J63" s="410"/>
      <c r="L63" s="410"/>
    </row>
    <row r="64" spans="2:12" ht="12.75">
      <c r="B64" s="410"/>
      <c r="D64" s="410"/>
      <c r="F64" s="410"/>
      <c r="H64" s="410"/>
      <c r="J64" s="410"/>
      <c r="L64" s="410"/>
    </row>
    <row r="65" spans="2:12" ht="12.75">
      <c r="B65" s="410"/>
      <c r="D65" s="410"/>
      <c r="F65" s="410"/>
      <c r="H65" s="410"/>
      <c r="J65" s="410"/>
      <c r="L65" s="410"/>
    </row>
    <row r="66" spans="2:12" ht="12.75">
      <c r="B66" s="410"/>
      <c r="D66" s="410"/>
      <c r="F66" s="410"/>
      <c r="H66" s="410"/>
      <c r="J66" s="410"/>
      <c r="L66" s="410"/>
    </row>
    <row r="67" spans="2:12" ht="12.75">
      <c r="B67" s="410"/>
      <c r="D67" s="410"/>
      <c r="F67" s="410"/>
      <c r="H67" s="410"/>
      <c r="J67" s="410"/>
      <c r="L67" s="410"/>
    </row>
    <row r="68" spans="2:12" ht="12.75">
      <c r="B68" s="410"/>
      <c r="D68" s="410"/>
      <c r="F68" s="410"/>
      <c r="H68" s="410"/>
      <c r="J68" s="410"/>
      <c r="L68" s="410"/>
    </row>
    <row r="69" spans="2:12" ht="12.75">
      <c r="B69" s="410"/>
      <c r="D69" s="410"/>
      <c r="F69" s="410"/>
      <c r="H69" s="410"/>
      <c r="J69" s="410"/>
      <c r="L69" s="410"/>
    </row>
    <row r="70" spans="2:12" ht="12.75">
      <c r="B70" s="410"/>
      <c r="D70" s="410"/>
      <c r="F70" s="410"/>
      <c r="H70" s="410"/>
      <c r="J70" s="410"/>
      <c r="L70" s="410"/>
    </row>
    <row r="71" spans="2:12" ht="12.75">
      <c r="B71" s="410"/>
      <c r="D71" s="410"/>
      <c r="F71" s="410"/>
      <c r="H71" s="410"/>
      <c r="J71" s="410"/>
      <c r="L71" s="410"/>
    </row>
    <row r="72" spans="2:12" ht="12.75">
      <c r="B72" s="410"/>
      <c r="D72" s="410"/>
      <c r="F72" s="410"/>
      <c r="H72" s="410"/>
      <c r="J72" s="410"/>
      <c r="L72" s="410"/>
    </row>
    <row r="73" spans="2:12" ht="12.75">
      <c r="B73" s="410"/>
      <c r="D73" s="410"/>
      <c r="F73" s="410"/>
      <c r="H73" s="410"/>
      <c r="J73" s="410"/>
      <c r="L73" s="410"/>
    </row>
    <row r="74" spans="2:12" ht="12.75">
      <c r="B74" s="410"/>
      <c r="D74" s="410"/>
      <c r="F74" s="410"/>
      <c r="H74" s="410"/>
      <c r="J74" s="410"/>
      <c r="L74" s="410"/>
    </row>
    <row r="75" spans="2:12" ht="12.75">
      <c r="B75" s="410"/>
      <c r="D75" s="410"/>
      <c r="F75" s="410"/>
      <c r="H75" s="410"/>
      <c r="J75" s="410"/>
      <c r="L75" s="410"/>
    </row>
    <row r="76" spans="2:12" ht="12.75">
      <c r="B76" s="410"/>
      <c r="D76" s="410"/>
      <c r="F76" s="410"/>
      <c r="H76" s="410"/>
      <c r="J76" s="410"/>
      <c r="L76" s="410"/>
    </row>
    <row r="77" spans="2:12" ht="12.75">
      <c r="B77" s="410"/>
      <c r="D77" s="410"/>
      <c r="F77" s="410"/>
      <c r="H77" s="410"/>
      <c r="J77" s="410"/>
      <c r="L77" s="410"/>
    </row>
    <row r="78" spans="2:12" ht="12.75">
      <c r="B78" s="410"/>
      <c r="D78" s="410"/>
      <c r="F78" s="410"/>
      <c r="H78" s="410"/>
      <c r="J78" s="410"/>
      <c r="L78" s="410"/>
    </row>
    <row r="79" spans="2:12" ht="12.75">
      <c r="B79" s="410"/>
      <c r="D79" s="410"/>
      <c r="F79" s="410"/>
      <c r="H79" s="410"/>
      <c r="J79" s="410"/>
      <c r="L79" s="410"/>
    </row>
    <row r="80" spans="2:12" ht="12.75">
      <c r="B80" s="410"/>
      <c r="D80" s="410"/>
      <c r="F80" s="410"/>
      <c r="H80" s="410"/>
      <c r="J80" s="410"/>
      <c r="L80" s="410"/>
    </row>
    <row r="81" spans="2:12" ht="12.75">
      <c r="B81" s="410"/>
      <c r="D81" s="410"/>
      <c r="F81" s="410"/>
      <c r="H81" s="410"/>
      <c r="J81" s="410"/>
      <c r="L81" s="410"/>
    </row>
    <row r="82" spans="2:12" ht="12.75">
      <c r="B82" s="410"/>
      <c r="D82" s="410"/>
      <c r="F82" s="410"/>
      <c r="H82" s="410"/>
      <c r="J82" s="410"/>
      <c r="L82" s="410"/>
    </row>
    <row r="83" spans="2:12" ht="12.75">
      <c r="B83" s="410"/>
      <c r="D83" s="410"/>
      <c r="F83" s="410"/>
      <c r="H83" s="410"/>
      <c r="J83" s="410"/>
      <c r="L83" s="410"/>
    </row>
    <row r="84" spans="2:12" ht="12.75">
      <c r="B84" s="410"/>
      <c r="D84" s="410"/>
      <c r="F84" s="410"/>
      <c r="H84" s="410"/>
      <c r="J84" s="410"/>
      <c r="L84" s="410"/>
    </row>
    <row r="85" spans="2:12" ht="12.75">
      <c r="B85" s="410"/>
      <c r="D85" s="410"/>
      <c r="F85" s="410"/>
      <c r="H85" s="410"/>
      <c r="J85" s="410"/>
      <c r="L85" s="410"/>
    </row>
    <row r="86" spans="2:12" ht="12.75">
      <c r="B86" s="410"/>
      <c r="D86" s="410"/>
      <c r="F86" s="410"/>
      <c r="H86" s="410"/>
      <c r="J86" s="410"/>
      <c r="L86" s="410"/>
    </row>
    <row r="87" spans="2:12" ht="12.75">
      <c r="B87" s="410"/>
      <c r="D87" s="410"/>
      <c r="F87" s="410"/>
      <c r="H87" s="410"/>
      <c r="J87" s="410"/>
      <c r="L87" s="410"/>
    </row>
    <row r="88" spans="2:12" ht="12.75">
      <c r="B88" s="410"/>
      <c r="D88" s="410"/>
      <c r="F88" s="410"/>
      <c r="H88" s="410"/>
      <c r="J88" s="410"/>
      <c r="L88" s="410"/>
    </row>
    <row r="89" spans="2:12" ht="12.75">
      <c r="B89" s="410"/>
      <c r="D89" s="410"/>
      <c r="F89" s="410"/>
      <c r="H89" s="410"/>
      <c r="J89" s="410"/>
      <c r="L89" s="410"/>
    </row>
    <row r="90" spans="2:12" ht="12.75">
      <c r="B90" s="410"/>
      <c r="D90" s="410"/>
      <c r="F90" s="410"/>
      <c r="H90" s="410"/>
      <c r="J90" s="410"/>
      <c r="L90" s="410"/>
    </row>
    <row r="91" spans="2:12" ht="12.75">
      <c r="B91" s="410"/>
      <c r="D91" s="410"/>
      <c r="F91" s="410"/>
      <c r="H91" s="410"/>
      <c r="J91" s="410"/>
      <c r="L91" s="410"/>
    </row>
    <row r="92" spans="2:12" ht="12.75">
      <c r="B92" s="410"/>
      <c r="D92" s="410"/>
      <c r="F92" s="410"/>
      <c r="H92" s="410"/>
      <c r="J92" s="410"/>
      <c r="L92" s="410"/>
    </row>
    <row r="93" spans="2:12" ht="12.75">
      <c r="B93" s="410"/>
      <c r="D93" s="410"/>
      <c r="F93" s="410"/>
      <c r="H93" s="410"/>
      <c r="J93" s="410"/>
      <c r="L93" s="410"/>
    </row>
    <row r="94" spans="2:12" ht="12.75">
      <c r="B94" s="410"/>
      <c r="D94" s="410"/>
      <c r="F94" s="410"/>
      <c r="H94" s="410"/>
      <c r="J94" s="410"/>
      <c r="L94" s="410"/>
    </row>
    <row r="95" spans="2:12" ht="12.75">
      <c r="B95" s="410"/>
      <c r="D95" s="410"/>
      <c r="F95" s="410"/>
      <c r="H95" s="410"/>
      <c r="J95" s="410"/>
      <c r="L95" s="410"/>
    </row>
    <row r="96" spans="2:12" ht="12.75">
      <c r="B96" s="410"/>
      <c r="D96" s="410"/>
      <c r="F96" s="410"/>
      <c r="H96" s="410"/>
      <c r="J96" s="410"/>
      <c r="L96" s="410"/>
    </row>
    <row r="97" spans="2:12" ht="12.75">
      <c r="B97" s="410"/>
      <c r="D97" s="410"/>
      <c r="F97" s="410"/>
      <c r="H97" s="410"/>
      <c r="J97" s="410"/>
      <c r="L97" s="410"/>
    </row>
    <row r="98" spans="2:12" ht="12.75">
      <c r="B98" s="410"/>
      <c r="D98" s="410"/>
      <c r="F98" s="410"/>
      <c r="H98" s="410"/>
      <c r="J98" s="410"/>
      <c r="L98" s="410"/>
    </row>
    <row r="99" spans="2:12" ht="12.75">
      <c r="B99" s="410"/>
      <c r="D99" s="410"/>
      <c r="F99" s="410"/>
      <c r="H99" s="410"/>
      <c r="J99" s="410"/>
      <c r="L99" s="410"/>
    </row>
    <row r="100" spans="2:12" ht="12.75">
      <c r="B100" s="410"/>
      <c r="D100" s="410"/>
      <c r="F100" s="410"/>
      <c r="H100" s="410"/>
      <c r="J100" s="410"/>
      <c r="L100" s="410"/>
    </row>
    <row r="101" spans="2:12" ht="12.75">
      <c r="B101" s="410"/>
      <c r="D101" s="410"/>
      <c r="F101" s="410"/>
      <c r="H101" s="410"/>
      <c r="J101" s="410"/>
      <c r="L101" s="410"/>
    </row>
    <row r="102" spans="2:12" ht="12.75">
      <c r="B102" s="410"/>
      <c r="D102" s="410"/>
      <c r="F102" s="410"/>
      <c r="H102" s="410"/>
      <c r="J102" s="410"/>
      <c r="L102" s="410"/>
    </row>
    <row r="103" spans="2:12" ht="12.75">
      <c r="B103" s="410"/>
      <c r="D103" s="410"/>
      <c r="F103" s="410"/>
      <c r="H103" s="410"/>
      <c r="J103" s="410"/>
      <c r="L103" s="410"/>
    </row>
    <row r="104" spans="2:12" ht="12.75">
      <c r="B104" s="410"/>
      <c r="D104" s="410"/>
      <c r="F104" s="410"/>
      <c r="H104" s="410"/>
      <c r="J104" s="410"/>
      <c r="L104" s="410"/>
    </row>
    <row r="105" spans="2:12" ht="12.75">
      <c r="B105" s="410"/>
      <c r="D105" s="410"/>
      <c r="F105" s="410"/>
      <c r="H105" s="410"/>
      <c r="J105" s="410"/>
      <c r="L105" s="410"/>
    </row>
    <row r="106" spans="2:12" ht="12.75">
      <c r="B106" s="410"/>
      <c r="D106" s="410"/>
      <c r="F106" s="410"/>
      <c r="H106" s="410"/>
      <c r="J106" s="410"/>
      <c r="L106" s="410"/>
    </row>
    <row r="107" spans="2:12" ht="12.75">
      <c r="B107" s="410"/>
      <c r="D107" s="410"/>
      <c r="F107" s="410"/>
      <c r="H107" s="410"/>
      <c r="J107" s="410"/>
      <c r="L107" s="410"/>
    </row>
    <row r="108" spans="2:12" ht="12.75">
      <c r="B108" s="410"/>
      <c r="D108" s="410"/>
      <c r="F108" s="410"/>
      <c r="H108" s="410"/>
      <c r="J108" s="410"/>
      <c r="L108" s="410"/>
    </row>
    <row r="109" spans="2:12" ht="12.75">
      <c r="B109" s="410"/>
      <c r="D109" s="410"/>
      <c r="F109" s="410"/>
      <c r="H109" s="410"/>
      <c r="J109" s="410"/>
      <c r="L109" s="410"/>
    </row>
    <row r="110" spans="2:12" ht="12.75">
      <c r="B110" s="410"/>
      <c r="D110" s="410"/>
      <c r="F110" s="410"/>
      <c r="H110" s="410"/>
      <c r="J110" s="410"/>
      <c r="L110" s="410"/>
    </row>
    <row r="111" spans="2:12" ht="12.75">
      <c r="B111" s="410"/>
      <c r="D111" s="410"/>
      <c r="F111" s="410"/>
      <c r="H111" s="410"/>
      <c r="J111" s="410"/>
      <c r="L111" s="410"/>
    </row>
    <row r="112" spans="2:12" ht="12.75">
      <c r="B112" s="410"/>
      <c r="D112" s="410"/>
      <c r="F112" s="410"/>
      <c r="H112" s="410"/>
      <c r="J112" s="410"/>
      <c r="L112" s="410"/>
    </row>
    <row r="113" spans="2:12" ht="12.75">
      <c r="B113" s="410"/>
      <c r="D113" s="410"/>
      <c r="F113" s="410"/>
      <c r="H113" s="410"/>
      <c r="J113" s="410"/>
      <c r="L113" s="410"/>
    </row>
  </sheetData>
  <mergeCells count="13">
    <mergeCell ref="A50:N50"/>
    <mergeCell ref="B9:M9"/>
    <mergeCell ref="A46:N46"/>
    <mergeCell ref="B5:M5"/>
    <mergeCell ref="B6:M6"/>
    <mergeCell ref="B7:C7"/>
    <mergeCell ref="D7:E7"/>
    <mergeCell ref="F7:G7"/>
    <mergeCell ref="H7:I7"/>
    <mergeCell ref="J7:K7"/>
    <mergeCell ref="L7:M7"/>
    <mergeCell ref="A47:N47"/>
    <mergeCell ref="A49:N49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2013</oddHeader>
    <oddFooter>&amp;L80&amp;C&amp;"Helvetica,Standard" Eidg. Steuerverwaltung  -  Administration fédérale des contributions  -  Amministrazione federale delle contribuzioni&amp;R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="75" zoomScaleNormal="75" workbookViewId="0" topLeftCell="A1"/>
  </sheetViews>
  <sheetFormatPr defaultColWidth="10.28125" defaultRowHeight="12.75"/>
  <cols>
    <col min="1" max="1" width="23.7109375" style="412" customWidth="1"/>
    <col min="2" max="2" width="9.7109375" style="412" customWidth="1"/>
    <col min="3" max="3" width="9.7109375" style="420" customWidth="1"/>
    <col min="4" max="4" width="9.7109375" style="412" customWidth="1"/>
    <col min="5" max="5" width="9.7109375" style="420" customWidth="1"/>
    <col min="6" max="6" width="9.7109375" style="412" customWidth="1"/>
    <col min="7" max="7" width="9.7109375" style="420" customWidth="1"/>
    <col min="8" max="8" width="9.7109375" style="412" customWidth="1"/>
    <col min="9" max="9" width="9.7109375" style="420" customWidth="1"/>
    <col min="10" max="10" width="9.7109375" style="412" customWidth="1"/>
    <col min="11" max="11" width="9.7109375" style="420" customWidth="1"/>
    <col min="12" max="12" width="11.140625" style="412" bestFit="1" customWidth="1"/>
    <col min="13" max="13" width="9.7109375" style="420" customWidth="1"/>
    <col min="14" max="14" width="23.8515625" style="414" bestFit="1" customWidth="1"/>
    <col min="15" max="241" width="12.7109375" style="412" customWidth="1"/>
    <col min="242" max="16384" width="10.28125" style="412" customWidth="1"/>
  </cols>
  <sheetData>
    <row r="1" spans="1:5" ht="18.9" customHeight="1">
      <c r="A1" s="404" t="s">
        <v>433</v>
      </c>
      <c r="C1" s="419"/>
      <c r="D1" s="404"/>
      <c r="E1" s="419"/>
    </row>
    <row r="2" ht="18.9" customHeight="1"/>
    <row r="3" ht="18.9" customHeight="1">
      <c r="A3" s="407" t="s">
        <v>0</v>
      </c>
    </row>
    <row r="4" ht="18.9" customHeight="1" thickBot="1">
      <c r="A4" s="520"/>
    </row>
    <row r="5" spans="1:14" ht="18.9" customHeight="1">
      <c r="A5" s="426">
        <v>42</v>
      </c>
      <c r="B5" s="740" t="s">
        <v>26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416">
        <v>42</v>
      </c>
    </row>
    <row r="6" spans="1:14" ht="18.9" customHeight="1" thickBot="1">
      <c r="A6" s="415" t="s">
        <v>238</v>
      </c>
      <c r="B6" s="743" t="s">
        <v>28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5"/>
      <c r="N6" s="417" t="s">
        <v>251</v>
      </c>
    </row>
    <row r="7" spans="1:14" ht="18.9" customHeight="1">
      <c r="A7" s="427"/>
      <c r="B7" s="736" t="s">
        <v>252</v>
      </c>
      <c r="C7" s="737"/>
      <c r="D7" s="736" t="s">
        <v>253</v>
      </c>
      <c r="E7" s="737"/>
      <c r="F7" s="736" t="s">
        <v>254</v>
      </c>
      <c r="G7" s="737"/>
      <c r="H7" s="736" t="s">
        <v>255</v>
      </c>
      <c r="I7" s="737"/>
      <c r="J7" s="738" t="s">
        <v>407</v>
      </c>
      <c r="K7" s="739"/>
      <c r="L7" s="738" t="s">
        <v>408</v>
      </c>
      <c r="M7" s="739"/>
      <c r="N7" s="416"/>
    </row>
    <row r="8" spans="1:14" ht="18.9" customHeight="1">
      <c r="A8" s="427"/>
      <c r="B8" s="406"/>
      <c r="C8" s="421"/>
      <c r="D8" s="406"/>
      <c r="E8" s="421"/>
      <c r="F8" s="406"/>
      <c r="G8" s="421"/>
      <c r="H8" s="406"/>
      <c r="I8" s="421"/>
      <c r="J8" s="406"/>
      <c r="K8" s="421"/>
      <c r="L8" s="406"/>
      <c r="M8" s="421"/>
      <c r="N8" s="416"/>
    </row>
    <row r="9" spans="1:14" ht="18.9" customHeight="1">
      <c r="A9" s="428" t="s">
        <v>234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9"/>
      <c r="N9" s="464" t="s">
        <v>333</v>
      </c>
    </row>
    <row r="10" spans="1:14" ht="18.9" customHeight="1">
      <c r="A10" s="407"/>
      <c r="B10" s="418" t="s">
        <v>65</v>
      </c>
      <c r="C10" s="422" t="s">
        <v>31</v>
      </c>
      <c r="D10" s="418" t="s">
        <v>65</v>
      </c>
      <c r="E10" s="422" t="s">
        <v>31</v>
      </c>
      <c r="F10" s="418" t="s">
        <v>65</v>
      </c>
      <c r="G10" s="422" t="s">
        <v>31</v>
      </c>
      <c r="H10" s="418" t="s">
        <v>65</v>
      </c>
      <c r="I10" s="424" t="s">
        <v>31</v>
      </c>
      <c r="J10" s="418" t="s">
        <v>65</v>
      </c>
      <c r="K10" s="422" t="s">
        <v>31</v>
      </c>
      <c r="L10" s="418" t="s">
        <v>65</v>
      </c>
      <c r="M10" s="422" t="s">
        <v>31</v>
      </c>
      <c r="N10" s="465"/>
    </row>
    <row r="11" spans="1:14" ht="24.9" customHeight="1">
      <c r="A11" s="468" t="s">
        <v>169</v>
      </c>
      <c r="B11" s="450">
        <v>2400</v>
      </c>
      <c r="C11" s="542">
        <v>12</v>
      </c>
      <c r="D11" s="450">
        <v>7200</v>
      </c>
      <c r="E11" s="542">
        <v>14.4</v>
      </c>
      <c r="F11" s="450">
        <v>16800</v>
      </c>
      <c r="G11" s="542">
        <v>16.8</v>
      </c>
      <c r="H11" s="450">
        <v>140400</v>
      </c>
      <c r="I11" s="542">
        <v>28.08</v>
      </c>
      <c r="J11" s="450">
        <v>330000</v>
      </c>
      <c r="K11" s="542">
        <v>33</v>
      </c>
      <c r="L11" s="450">
        <v>1800000</v>
      </c>
      <c r="M11" s="542">
        <v>36</v>
      </c>
      <c r="N11" s="466" t="s">
        <v>409</v>
      </c>
    </row>
    <row r="12" spans="1:14" ht="24.9" customHeight="1">
      <c r="A12" s="468" t="s">
        <v>67</v>
      </c>
      <c r="B12" s="452">
        <v>1280</v>
      </c>
      <c r="C12" s="543">
        <v>6.4</v>
      </c>
      <c r="D12" s="452">
        <v>6080</v>
      </c>
      <c r="E12" s="543">
        <v>12.16</v>
      </c>
      <c r="F12" s="452">
        <v>14080</v>
      </c>
      <c r="G12" s="543">
        <v>14.08</v>
      </c>
      <c r="H12" s="452">
        <v>111920</v>
      </c>
      <c r="I12" s="543">
        <v>22.384</v>
      </c>
      <c r="J12" s="452">
        <v>302296</v>
      </c>
      <c r="K12" s="543">
        <v>30.2296</v>
      </c>
      <c r="L12" s="452">
        <v>1902296</v>
      </c>
      <c r="M12" s="543">
        <v>38.04592</v>
      </c>
      <c r="N12" s="466" t="s">
        <v>410</v>
      </c>
    </row>
    <row r="13" spans="1:14" ht="24.9" customHeight="1">
      <c r="A13" s="468" t="s">
        <v>70</v>
      </c>
      <c r="B13" s="452">
        <v>4400</v>
      </c>
      <c r="C13" s="543">
        <v>22</v>
      </c>
      <c r="D13" s="452">
        <v>14000</v>
      </c>
      <c r="E13" s="543">
        <v>28</v>
      </c>
      <c r="F13" s="452">
        <v>30000</v>
      </c>
      <c r="G13" s="543">
        <v>30</v>
      </c>
      <c r="H13" s="452">
        <v>190000</v>
      </c>
      <c r="I13" s="543">
        <v>38</v>
      </c>
      <c r="J13" s="452">
        <v>400000</v>
      </c>
      <c r="K13" s="543">
        <v>40</v>
      </c>
      <c r="L13" s="452">
        <v>2000000</v>
      </c>
      <c r="M13" s="543">
        <v>40</v>
      </c>
      <c r="N13" s="466" t="s">
        <v>411</v>
      </c>
    </row>
    <row r="14" spans="1:14" ht="24.9" customHeight="1">
      <c r="A14" s="468" t="s">
        <v>341</v>
      </c>
      <c r="B14" s="452">
        <v>4800</v>
      </c>
      <c r="C14" s="543">
        <v>24</v>
      </c>
      <c r="D14" s="452">
        <v>12000</v>
      </c>
      <c r="E14" s="543">
        <v>24</v>
      </c>
      <c r="F14" s="452">
        <v>24000</v>
      </c>
      <c r="G14" s="543">
        <v>24</v>
      </c>
      <c r="H14" s="452">
        <v>120000</v>
      </c>
      <c r="I14" s="543">
        <v>24</v>
      </c>
      <c r="J14" s="452">
        <v>240000</v>
      </c>
      <c r="K14" s="543">
        <v>24</v>
      </c>
      <c r="L14" s="452">
        <v>1200000</v>
      </c>
      <c r="M14" s="543">
        <v>24</v>
      </c>
      <c r="N14" s="466" t="s">
        <v>341</v>
      </c>
    </row>
    <row r="15" spans="1:14" ht="24.9" customHeight="1">
      <c r="A15" s="468" t="s">
        <v>76</v>
      </c>
      <c r="B15" s="452">
        <v>0</v>
      </c>
      <c r="C15" s="543">
        <v>0</v>
      </c>
      <c r="D15" s="452">
        <v>0</v>
      </c>
      <c r="E15" s="543">
        <v>0</v>
      </c>
      <c r="F15" s="452">
        <v>0</v>
      </c>
      <c r="G15" s="543">
        <v>0</v>
      </c>
      <c r="H15" s="452">
        <v>0</v>
      </c>
      <c r="I15" s="543">
        <v>0</v>
      </c>
      <c r="J15" s="452">
        <v>0</v>
      </c>
      <c r="K15" s="543">
        <v>0</v>
      </c>
      <c r="L15" s="452">
        <v>0</v>
      </c>
      <c r="M15" s="543">
        <v>0</v>
      </c>
      <c r="N15" s="466" t="s">
        <v>76</v>
      </c>
    </row>
    <row r="16" spans="1:14" ht="24.9" customHeight="1">
      <c r="A16" s="468" t="s">
        <v>342</v>
      </c>
      <c r="B16" s="452">
        <v>4000</v>
      </c>
      <c r="C16" s="543">
        <v>20</v>
      </c>
      <c r="D16" s="452">
        <v>10000</v>
      </c>
      <c r="E16" s="543">
        <v>20</v>
      </c>
      <c r="F16" s="452">
        <v>20000</v>
      </c>
      <c r="G16" s="543">
        <v>20</v>
      </c>
      <c r="H16" s="452">
        <v>100000</v>
      </c>
      <c r="I16" s="543">
        <v>20</v>
      </c>
      <c r="J16" s="452">
        <v>200000</v>
      </c>
      <c r="K16" s="543">
        <v>20</v>
      </c>
      <c r="L16" s="452">
        <v>1000000</v>
      </c>
      <c r="M16" s="543">
        <v>20</v>
      </c>
      <c r="N16" s="466" t="s">
        <v>412</v>
      </c>
    </row>
    <row r="17" spans="1:14" ht="24.9" customHeight="1">
      <c r="A17" s="468" t="s">
        <v>343</v>
      </c>
      <c r="B17" s="452">
        <v>0</v>
      </c>
      <c r="C17" s="543">
        <v>0</v>
      </c>
      <c r="D17" s="452">
        <v>4500</v>
      </c>
      <c r="E17" s="543">
        <v>9</v>
      </c>
      <c r="F17" s="452">
        <v>12000</v>
      </c>
      <c r="G17" s="543">
        <v>12</v>
      </c>
      <c r="H17" s="452">
        <v>72000</v>
      </c>
      <c r="I17" s="543">
        <v>14.4</v>
      </c>
      <c r="J17" s="452">
        <v>147000</v>
      </c>
      <c r="K17" s="543">
        <v>14.7</v>
      </c>
      <c r="L17" s="452">
        <v>747000</v>
      </c>
      <c r="M17" s="543">
        <v>14.94</v>
      </c>
      <c r="N17" s="466" t="s">
        <v>413</v>
      </c>
    </row>
    <row r="18" spans="1:14" ht="24.9" customHeight="1">
      <c r="A18" s="468" t="s">
        <v>85</v>
      </c>
      <c r="B18" s="452">
        <v>1150</v>
      </c>
      <c r="C18" s="543">
        <v>5.75</v>
      </c>
      <c r="D18" s="452">
        <v>4600</v>
      </c>
      <c r="E18" s="543">
        <v>9.2</v>
      </c>
      <c r="F18" s="452">
        <v>10350</v>
      </c>
      <c r="G18" s="543">
        <v>10.35</v>
      </c>
      <c r="H18" s="452">
        <v>112699.99999999999</v>
      </c>
      <c r="I18" s="543">
        <v>22.539999999999996</v>
      </c>
      <c r="J18" s="452">
        <v>227699.99999999997</v>
      </c>
      <c r="K18" s="543">
        <v>22.769999999999996</v>
      </c>
      <c r="L18" s="452">
        <v>1434625</v>
      </c>
      <c r="M18" s="543">
        <v>28.6925</v>
      </c>
      <c r="N18" s="466" t="s">
        <v>414</v>
      </c>
    </row>
    <row r="19" spans="1:14" ht="24.9" customHeight="1">
      <c r="A19" s="468" t="s">
        <v>243</v>
      </c>
      <c r="B19" s="452">
        <v>2000</v>
      </c>
      <c r="C19" s="543">
        <v>10</v>
      </c>
      <c r="D19" s="452">
        <v>5100</v>
      </c>
      <c r="E19" s="543">
        <v>10.2</v>
      </c>
      <c r="F19" s="452">
        <v>10800</v>
      </c>
      <c r="G19" s="543">
        <v>10.8</v>
      </c>
      <c r="H19" s="452">
        <v>70900</v>
      </c>
      <c r="I19" s="543">
        <v>14.18</v>
      </c>
      <c r="J19" s="452">
        <v>168400</v>
      </c>
      <c r="K19" s="543">
        <v>16.84</v>
      </c>
      <c r="L19" s="452">
        <v>968400</v>
      </c>
      <c r="M19" s="543">
        <v>19.368</v>
      </c>
      <c r="N19" s="466" t="s">
        <v>415</v>
      </c>
    </row>
    <row r="20" spans="1:14" ht="24.9" customHeight="1">
      <c r="A20" s="468" t="s">
        <v>64</v>
      </c>
      <c r="B20" s="452">
        <v>3300</v>
      </c>
      <c r="C20" s="543">
        <v>16.5</v>
      </c>
      <c r="D20" s="452">
        <v>9900</v>
      </c>
      <c r="E20" s="543">
        <v>19.8</v>
      </c>
      <c r="F20" s="452">
        <v>20900</v>
      </c>
      <c r="G20" s="543">
        <v>20.9</v>
      </c>
      <c r="H20" s="452">
        <v>108900</v>
      </c>
      <c r="I20" s="543">
        <v>21.78</v>
      </c>
      <c r="J20" s="452">
        <v>218900</v>
      </c>
      <c r="K20" s="543">
        <v>21.89</v>
      </c>
      <c r="L20" s="452">
        <v>1098900</v>
      </c>
      <c r="M20" s="543">
        <v>21.978</v>
      </c>
      <c r="N20" s="466" t="s">
        <v>64</v>
      </c>
    </row>
    <row r="21" spans="1:14" ht="24.9" customHeight="1">
      <c r="A21" s="468" t="s">
        <v>244</v>
      </c>
      <c r="B21" s="452">
        <v>2400</v>
      </c>
      <c r="C21" s="543">
        <v>12</v>
      </c>
      <c r="D21" s="452">
        <v>9924.25</v>
      </c>
      <c r="E21" s="543">
        <v>19.8485</v>
      </c>
      <c r="F21" s="452">
        <v>26694.85</v>
      </c>
      <c r="G21" s="543">
        <v>26.69485</v>
      </c>
      <c r="H21" s="452">
        <v>150000.15</v>
      </c>
      <c r="I21" s="543">
        <v>30.00003</v>
      </c>
      <c r="J21" s="452">
        <v>300000.14999999997</v>
      </c>
      <c r="K21" s="543">
        <v>30.000014999999998</v>
      </c>
      <c r="L21" s="452">
        <v>1500000.15</v>
      </c>
      <c r="M21" s="543">
        <v>30.000003</v>
      </c>
      <c r="N21" s="466" t="s">
        <v>416</v>
      </c>
    </row>
    <row r="22" spans="1:14" ht="24.9" customHeight="1">
      <c r="A22" s="468" t="s">
        <v>344</v>
      </c>
      <c r="B22" s="452">
        <v>4050</v>
      </c>
      <c r="C22" s="543">
        <v>20.25</v>
      </c>
      <c r="D22" s="452">
        <v>10800</v>
      </c>
      <c r="E22" s="543">
        <v>21.6</v>
      </c>
      <c r="F22" s="452">
        <v>22050</v>
      </c>
      <c r="G22" s="543">
        <v>22.05</v>
      </c>
      <c r="H22" s="452">
        <v>134460</v>
      </c>
      <c r="I22" s="543">
        <v>26.892</v>
      </c>
      <c r="J22" s="452">
        <v>314370</v>
      </c>
      <c r="K22" s="543">
        <v>31.437</v>
      </c>
      <c r="L22" s="452">
        <v>2249100</v>
      </c>
      <c r="M22" s="543">
        <v>44.982</v>
      </c>
      <c r="N22" s="466" t="s">
        <v>417</v>
      </c>
    </row>
    <row r="23" spans="1:14" ht="24.9" customHeight="1">
      <c r="A23" s="468" t="s">
        <v>172</v>
      </c>
      <c r="B23" s="452">
        <v>3000</v>
      </c>
      <c r="C23" s="543">
        <v>15</v>
      </c>
      <c r="D23" s="452">
        <v>12000</v>
      </c>
      <c r="E23" s="543">
        <v>24</v>
      </c>
      <c r="F23" s="452">
        <v>27000</v>
      </c>
      <c r="G23" s="543">
        <v>27</v>
      </c>
      <c r="H23" s="452">
        <v>147000</v>
      </c>
      <c r="I23" s="543">
        <v>29.4</v>
      </c>
      <c r="J23" s="452">
        <v>297000</v>
      </c>
      <c r="K23" s="543">
        <v>29.7</v>
      </c>
      <c r="L23" s="452">
        <v>1497000</v>
      </c>
      <c r="M23" s="543">
        <v>29.94</v>
      </c>
      <c r="N23" s="466" t="s">
        <v>418</v>
      </c>
    </row>
    <row r="24" spans="1:14" ht="24.9" customHeight="1">
      <c r="A24" s="468" t="s">
        <v>77</v>
      </c>
      <c r="B24" s="452">
        <v>1000</v>
      </c>
      <c r="C24" s="543">
        <v>5</v>
      </c>
      <c r="D24" s="452">
        <v>6500</v>
      </c>
      <c r="E24" s="543">
        <v>13</v>
      </c>
      <c r="F24" s="452">
        <v>19500</v>
      </c>
      <c r="G24" s="543">
        <v>19.5</v>
      </c>
      <c r="H24" s="452">
        <v>176500</v>
      </c>
      <c r="I24" s="543">
        <v>35.3</v>
      </c>
      <c r="J24" s="452">
        <v>396000</v>
      </c>
      <c r="K24" s="543">
        <v>39.6</v>
      </c>
      <c r="L24" s="452">
        <v>1996000</v>
      </c>
      <c r="M24" s="543">
        <v>39.92</v>
      </c>
      <c r="N24" s="466" t="s">
        <v>419</v>
      </c>
    </row>
    <row r="25" spans="1:14" ht="24.9" customHeight="1">
      <c r="A25" s="468" t="s">
        <v>345</v>
      </c>
      <c r="B25" s="452">
        <v>4800</v>
      </c>
      <c r="C25" s="543">
        <v>24</v>
      </c>
      <c r="D25" s="452">
        <v>14400</v>
      </c>
      <c r="E25" s="543">
        <v>28.8</v>
      </c>
      <c r="F25" s="452">
        <v>30400</v>
      </c>
      <c r="G25" s="543">
        <v>30.4</v>
      </c>
      <c r="H25" s="452">
        <v>158400</v>
      </c>
      <c r="I25" s="543">
        <v>31.68</v>
      </c>
      <c r="J25" s="452">
        <v>318400</v>
      </c>
      <c r="K25" s="543">
        <v>31.84</v>
      </c>
      <c r="L25" s="452">
        <v>1598400</v>
      </c>
      <c r="M25" s="543">
        <v>31.968</v>
      </c>
      <c r="N25" s="466" t="s">
        <v>420</v>
      </c>
    </row>
    <row r="26" spans="1:14" ht="24.9" customHeight="1">
      <c r="A26" s="468" t="s">
        <v>325</v>
      </c>
      <c r="B26" s="452">
        <v>3000</v>
      </c>
      <c r="C26" s="543">
        <v>15</v>
      </c>
      <c r="D26" s="452">
        <v>9000</v>
      </c>
      <c r="E26" s="543">
        <v>18</v>
      </c>
      <c r="F26" s="452">
        <v>19000</v>
      </c>
      <c r="G26" s="543">
        <v>19</v>
      </c>
      <c r="H26" s="452">
        <v>99000</v>
      </c>
      <c r="I26" s="543">
        <v>19.8</v>
      </c>
      <c r="J26" s="452">
        <v>199000</v>
      </c>
      <c r="K26" s="543">
        <v>19.9</v>
      </c>
      <c r="L26" s="452">
        <v>999000</v>
      </c>
      <c r="M26" s="543">
        <v>19.98</v>
      </c>
      <c r="N26" s="466" t="s">
        <v>421</v>
      </c>
    </row>
    <row r="27" spans="1:14" ht="24.9" customHeight="1">
      <c r="A27" s="468" t="s">
        <v>86</v>
      </c>
      <c r="B27" s="452">
        <v>3000</v>
      </c>
      <c r="C27" s="543">
        <v>15</v>
      </c>
      <c r="D27" s="452">
        <v>12000</v>
      </c>
      <c r="E27" s="543">
        <v>24</v>
      </c>
      <c r="F27" s="452">
        <v>27000</v>
      </c>
      <c r="G27" s="543">
        <v>27</v>
      </c>
      <c r="H27" s="452">
        <v>147000</v>
      </c>
      <c r="I27" s="543">
        <v>29.4</v>
      </c>
      <c r="J27" s="452">
        <v>297000</v>
      </c>
      <c r="K27" s="543">
        <v>29.7</v>
      </c>
      <c r="L27" s="452">
        <v>1497000</v>
      </c>
      <c r="M27" s="543">
        <v>29.94</v>
      </c>
      <c r="N27" s="466" t="s">
        <v>422</v>
      </c>
    </row>
    <row r="28" spans="1:14" ht="24.9" customHeight="1">
      <c r="A28" s="468" t="s">
        <v>245</v>
      </c>
      <c r="B28" s="452">
        <v>0</v>
      </c>
      <c r="C28" s="543">
        <v>0</v>
      </c>
      <c r="D28" s="452">
        <v>0</v>
      </c>
      <c r="E28" s="543">
        <v>0</v>
      </c>
      <c r="F28" s="452">
        <v>0</v>
      </c>
      <c r="G28" s="543">
        <v>0</v>
      </c>
      <c r="H28" s="452">
        <v>0</v>
      </c>
      <c r="I28" s="543">
        <v>0</v>
      </c>
      <c r="J28" s="452">
        <v>0</v>
      </c>
      <c r="K28" s="543">
        <v>0</v>
      </c>
      <c r="L28" s="452">
        <v>0</v>
      </c>
      <c r="M28" s="543">
        <v>0</v>
      </c>
      <c r="N28" s="466" t="s">
        <v>423</v>
      </c>
    </row>
    <row r="29" spans="1:14" ht="24.9" customHeight="1">
      <c r="A29" s="468" t="s">
        <v>327</v>
      </c>
      <c r="B29" s="452">
        <v>2400</v>
      </c>
      <c r="C29" s="543">
        <v>12</v>
      </c>
      <c r="D29" s="452">
        <v>6000</v>
      </c>
      <c r="E29" s="543">
        <v>12</v>
      </c>
      <c r="F29" s="452">
        <v>12000</v>
      </c>
      <c r="G29" s="543">
        <v>12</v>
      </c>
      <c r="H29" s="452">
        <v>109200</v>
      </c>
      <c r="I29" s="543">
        <v>21.84</v>
      </c>
      <c r="J29" s="452">
        <v>262400</v>
      </c>
      <c r="K29" s="543">
        <v>26.24</v>
      </c>
      <c r="L29" s="452">
        <v>1542400</v>
      </c>
      <c r="M29" s="543">
        <v>30.848</v>
      </c>
      <c r="N29" s="466" t="s">
        <v>424</v>
      </c>
    </row>
    <row r="30" spans="1:14" ht="24.9" customHeight="1">
      <c r="A30" s="468" t="s">
        <v>328</v>
      </c>
      <c r="B30" s="452">
        <v>1760</v>
      </c>
      <c r="C30" s="543">
        <v>8.8</v>
      </c>
      <c r="D30" s="452">
        <v>5000</v>
      </c>
      <c r="E30" s="543">
        <v>10</v>
      </c>
      <c r="F30" s="452">
        <v>12000</v>
      </c>
      <c r="G30" s="543">
        <v>12</v>
      </c>
      <c r="H30" s="452">
        <v>140000</v>
      </c>
      <c r="I30" s="543">
        <v>28</v>
      </c>
      <c r="J30" s="452">
        <v>280000</v>
      </c>
      <c r="K30" s="543">
        <v>28</v>
      </c>
      <c r="L30" s="452">
        <v>1400000</v>
      </c>
      <c r="M30" s="543">
        <v>28</v>
      </c>
      <c r="N30" s="466" t="s">
        <v>425</v>
      </c>
    </row>
    <row r="31" spans="1:14" ht="24.9" customHeight="1">
      <c r="A31" s="468" t="s">
        <v>124</v>
      </c>
      <c r="B31" s="452">
        <v>3825</v>
      </c>
      <c r="C31" s="543">
        <v>19.125</v>
      </c>
      <c r="D31" s="452">
        <v>10455</v>
      </c>
      <c r="E31" s="543">
        <v>20.91</v>
      </c>
      <c r="F31" s="452">
        <v>23842.5</v>
      </c>
      <c r="G31" s="543">
        <v>23.8425</v>
      </c>
      <c r="H31" s="452">
        <v>179752.5</v>
      </c>
      <c r="I31" s="543">
        <v>35.9505</v>
      </c>
      <c r="J31" s="452">
        <v>410000</v>
      </c>
      <c r="K31" s="543">
        <v>41</v>
      </c>
      <c r="L31" s="452">
        <v>2049999.9999999998</v>
      </c>
      <c r="M31" s="543">
        <v>40.99999999999999</v>
      </c>
      <c r="N31" s="466" t="s">
        <v>329</v>
      </c>
    </row>
    <row r="32" spans="1:14" ht="24.9" customHeight="1">
      <c r="A32" s="468" t="s">
        <v>320</v>
      </c>
      <c r="B32" s="452">
        <v>3564</v>
      </c>
      <c r="C32" s="543">
        <v>17.82</v>
      </c>
      <c r="D32" s="452">
        <v>10494</v>
      </c>
      <c r="E32" s="543">
        <v>20.988</v>
      </c>
      <c r="F32" s="452">
        <v>24353.999999999996</v>
      </c>
      <c r="G32" s="543">
        <v>24.353999999999996</v>
      </c>
      <c r="H32" s="452">
        <v>125000</v>
      </c>
      <c r="I32" s="543">
        <v>25</v>
      </c>
      <c r="J32" s="452">
        <v>250000</v>
      </c>
      <c r="K32" s="543">
        <v>25</v>
      </c>
      <c r="L32" s="452">
        <v>1250000</v>
      </c>
      <c r="M32" s="543">
        <v>25</v>
      </c>
      <c r="N32" s="466" t="s">
        <v>320</v>
      </c>
    </row>
    <row r="33" spans="1:14" ht="24.9" customHeight="1">
      <c r="A33" s="468" t="s">
        <v>321</v>
      </c>
      <c r="B33" s="452">
        <v>5000</v>
      </c>
      <c r="C33" s="543">
        <v>25</v>
      </c>
      <c r="D33" s="452">
        <v>12500</v>
      </c>
      <c r="E33" s="543">
        <v>25</v>
      </c>
      <c r="F33" s="452">
        <v>25000</v>
      </c>
      <c r="G33" s="543">
        <v>25</v>
      </c>
      <c r="H33" s="452">
        <v>125000</v>
      </c>
      <c r="I33" s="543">
        <v>25</v>
      </c>
      <c r="J33" s="452">
        <v>250000</v>
      </c>
      <c r="K33" s="543">
        <v>25</v>
      </c>
      <c r="L33" s="452">
        <v>1250000</v>
      </c>
      <c r="M33" s="543">
        <v>25</v>
      </c>
      <c r="N33" s="466" t="s">
        <v>321</v>
      </c>
    </row>
    <row r="34" spans="1:14" ht="24.9" customHeight="1">
      <c r="A34" s="468" t="s">
        <v>216</v>
      </c>
      <c r="B34" s="452">
        <v>9000</v>
      </c>
      <c r="C34" s="543">
        <v>45</v>
      </c>
      <c r="D34" s="452">
        <v>22500</v>
      </c>
      <c r="E34" s="543">
        <v>45</v>
      </c>
      <c r="F34" s="452">
        <v>45000</v>
      </c>
      <c r="G34" s="543">
        <v>45</v>
      </c>
      <c r="H34" s="452">
        <v>225000</v>
      </c>
      <c r="I34" s="543">
        <v>45</v>
      </c>
      <c r="J34" s="452">
        <v>450000</v>
      </c>
      <c r="K34" s="543">
        <v>45</v>
      </c>
      <c r="L34" s="452">
        <v>2250000</v>
      </c>
      <c r="M34" s="543">
        <v>45</v>
      </c>
      <c r="N34" s="466" t="s">
        <v>216</v>
      </c>
    </row>
    <row r="35" spans="1:14" ht="24.9" customHeight="1">
      <c r="A35" s="468" t="s">
        <v>84</v>
      </c>
      <c r="B35" s="452">
        <v>9576</v>
      </c>
      <c r="C35" s="543">
        <v>47.88</v>
      </c>
      <c r="D35" s="452">
        <v>24696</v>
      </c>
      <c r="E35" s="543">
        <v>49.392</v>
      </c>
      <c r="F35" s="452">
        <v>49896</v>
      </c>
      <c r="G35" s="543">
        <v>49.896</v>
      </c>
      <c r="H35" s="452">
        <v>268296</v>
      </c>
      <c r="I35" s="543">
        <v>53.6592</v>
      </c>
      <c r="J35" s="452">
        <v>541296</v>
      </c>
      <c r="K35" s="543">
        <v>54.1296</v>
      </c>
      <c r="L35" s="452">
        <v>2725296</v>
      </c>
      <c r="M35" s="543">
        <v>54.50592</v>
      </c>
      <c r="N35" s="466" t="s">
        <v>84</v>
      </c>
    </row>
    <row r="36" spans="1:14" ht="24.9" customHeight="1">
      <c r="A36" s="468" t="s">
        <v>332</v>
      </c>
      <c r="B36" s="456">
        <v>3500</v>
      </c>
      <c r="C36" s="544">
        <v>17.5</v>
      </c>
      <c r="D36" s="456">
        <v>14000</v>
      </c>
      <c r="E36" s="544">
        <v>28</v>
      </c>
      <c r="F36" s="456">
        <v>31499.999999999996</v>
      </c>
      <c r="G36" s="544">
        <v>31.499999999999996</v>
      </c>
      <c r="H36" s="456">
        <v>171500</v>
      </c>
      <c r="I36" s="544">
        <v>34.3</v>
      </c>
      <c r="J36" s="456">
        <v>346500</v>
      </c>
      <c r="K36" s="544">
        <v>34.65</v>
      </c>
      <c r="L36" s="456">
        <v>1746500</v>
      </c>
      <c r="M36" s="544">
        <v>34.93</v>
      </c>
      <c r="N36" s="466" t="s">
        <v>332</v>
      </c>
    </row>
    <row r="37" spans="1:14" ht="24.9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9" customHeight="1">
      <c r="A38" s="469" t="s">
        <v>30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9" customHeight="1">
      <c r="A39" s="470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9" customHeight="1">
      <c r="A40" s="468" t="s">
        <v>246</v>
      </c>
      <c r="B40" s="458">
        <v>0</v>
      </c>
      <c r="C40" s="459">
        <v>0</v>
      </c>
      <c r="D40" s="458">
        <v>0</v>
      </c>
      <c r="E40" s="459">
        <v>0</v>
      </c>
      <c r="F40" s="458">
        <v>0</v>
      </c>
      <c r="G40" s="459">
        <v>0</v>
      </c>
      <c r="H40" s="458">
        <v>0</v>
      </c>
      <c r="I40" s="459">
        <v>0</v>
      </c>
      <c r="J40" s="458">
        <v>0</v>
      </c>
      <c r="K40" s="459">
        <v>0</v>
      </c>
      <c r="L40" s="458">
        <v>0</v>
      </c>
      <c r="M40" s="459">
        <v>0</v>
      </c>
      <c r="N40" s="525" t="s">
        <v>427</v>
      </c>
    </row>
    <row r="41" spans="1:14" ht="24.9" customHeight="1">
      <c r="A41" s="468" t="s">
        <v>256</v>
      </c>
      <c r="B41" s="454">
        <v>2310</v>
      </c>
      <c r="C41" s="455">
        <v>11.55</v>
      </c>
      <c r="D41" s="454">
        <v>6930</v>
      </c>
      <c r="E41" s="455">
        <v>13.86</v>
      </c>
      <c r="F41" s="454">
        <v>14629.999999999998</v>
      </c>
      <c r="G41" s="455">
        <v>14.629999999999999</v>
      </c>
      <c r="H41" s="454">
        <v>76230</v>
      </c>
      <c r="I41" s="455">
        <v>15.246</v>
      </c>
      <c r="J41" s="454">
        <v>153230</v>
      </c>
      <c r="K41" s="455">
        <v>15.323</v>
      </c>
      <c r="L41" s="454">
        <v>769230</v>
      </c>
      <c r="M41" s="455">
        <v>15.3846</v>
      </c>
      <c r="N41" s="525" t="s">
        <v>256</v>
      </c>
    </row>
    <row r="42" spans="1:14" ht="24.9" customHeight="1">
      <c r="A42" s="468" t="s">
        <v>89</v>
      </c>
      <c r="B42" s="454">
        <v>2540</v>
      </c>
      <c r="C42" s="455">
        <v>12.7</v>
      </c>
      <c r="D42" s="454">
        <v>8540</v>
      </c>
      <c r="E42" s="455">
        <v>17.08</v>
      </c>
      <c r="F42" s="454">
        <v>18540</v>
      </c>
      <c r="G42" s="455">
        <v>18.54</v>
      </c>
      <c r="H42" s="454">
        <v>98540</v>
      </c>
      <c r="I42" s="455">
        <v>19.708</v>
      </c>
      <c r="J42" s="454">
        <v>198540</v>
      </c>
      <c r="K42" s="455">
        <v>19.854</v>
      </c>
      <c r="L42" s="454">
        <v>998540</v>
      </c>
      <c r="M42" s="455">
        <v>19.9708</v>
      </c>
      <c r="N42" s="525" t="s">
        <v>428</v>
      </c>
    </row>
    <row r="43" spans="1:14" ht="24.9" customHeight="1">
      <c r="A43" s="468" t="s">
        <v>247</v>
      </c>
      <c r="B43" s="531">
        <v>3564</v>
      </c>
      <c r="C43" s="532">
        <v>17.82</v>
      </c>
      <c r="D43" s="531">
        <v>10494</v>
      </c>
      <c r="E43" s="532">
        <v>20.988</v>
      </c>
      <c r="F43" s="531">
        <v>24353.999999999996</v>
      </c>
      <c r="G43" s="532">
        <v>24.353999999999996</v>
      </c>
      <c r="H43" s="531">
        <v>125000</v>
      </c>
      <c r="I43" s="532">
        <v>25</v>
      </c>
      <c r="J43" s="531">
        <v>250000</v>
      </c>
      <c r="K43" s="532">
        <v>25</v>
      </c>
      <c r="L43" s="531">
        <v>1250000</v>
      </c>
      <c r="M43" s="532">
        <v>25</v>
      </c>
      <c r="N43" s="525" t="s">
        <v>247</v>
      </c>
    </row>
    <row r="44" spans="2:12" ht="18.9" customHeight="1">
      <c r="B44" s="410"/>
      <c r="D44" s="411"/>
      <c r="G44" s="423"/>
      <c r="H44" s="413"/>
      <c r="J44" s="410"/>
      <c r="L44" s="410"/>
    </row>
    <row r="45" spans="2:12" ht="18.9" customHeight="1">
      <c r="B45" s="408"/>
      <c r="C45" s="423"/>
      <c r="D45" s="411"/>
      <c r="G45" s="423"/>
      <c r="H45" s="413"/>
      <c r="J45" s="410"/>
      <c r="L45" s="410"/>
    </row>
    <row r="46" spans="1:14" ht="18.9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</row>
    <row r="47" spans="1:14" ht="18.9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</row>
    <row r="48" spans="1:14" ht="39.75" customHeight="1">
      <c r="A48" s="404"/>
      <c r="B48" s="414"/>
      <c r="C48" s="423"/>
      <c r="D48" s="411"/>
      <c r="G48" s="423"/>
      <c r="H48" s="413"/>
      <c r="J48" s="410"/>
      <c r="K48" s="410"/>
      <c r="L48" s="420"/>
      <c r="M48" s="410"/>
      <c r="N48" s="420"/>
    </row>
    <row r="49" spans="1:14" ht="18.9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</row>
    <row r="50" spans="1:14" ht="40.5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</row>
    <row r="51" spans="2:12" ht="18.9" customHeight="1">
      <c r="B51" s="410"/>
      <c r="D51" s="410"/>
      <c r="F51" s="410"/>
      <c r="H51" s="410"/>
      <c r="J51" s="410"/>
      <c r="L51" s="410"/>
    </row>
    <row r="52" spans="2:12" ht="18.9" customHeight="1">
      <c r="B52" s="410"/>
      <c r="D52" s="410"/>
      <c r="F52" s="410"/>
      <c r="H52" s="410"/>
      <c r="J52" s="410"/>
      <c r="L52" s="410"/>
    </row>
    <row r="53" spans="2:12" ht="18.9" customHeight="1">
      <c r="B53" s="410"/>
      <c r="D53" s="410"/>
      <c r="F53" s="410"/>
      <c r="H53" s="410"/>
      <c r="J53" s="410"/>
      <c r="L53" s="410"/>
    </row>
    <row r="54" spans="2:12" ht="18.9" customHeight="1">
      <c r="B54" s="410"/>
      <c r="D54" s="410"/>
      <c r="F54" s="410"/>
      <c r="H54" s="410"/>
      <c r="J54" s="410"/>
      <c r="L54" s="410"/>
    </row>
    <row r="55" spans="2:12" ht="18.9" customHeight="1">
      <c r="B55" s="410"/>
      <c r="D55" s="410"/>
      <c r="F55" s="410"/>
      <c r="H55" s="410"/>
      <c r="J55" s="410"/>
      <c r="L55" s="410"/>
    </row>
    <row r="56" spans="2:12" ht="18.9" customHeight="1">
      <c r="B56" s="410"/>
      <c r="D56" s="410"/>
      <c r="F56" s="410"/>
      <c r="H56" s="410"/>
      <c r="J56" s="410"/>
      <c r="L56" s="410"/>
    </row>
    <row r="57" spans="2:12" ht="12.75">
      <c r="B57" s="410"/>
      <c r="D57" s="410"/>
      <c r="F57" s="410"/>
      <c r="H57" s="410"/>
      <c r="J57" s="410"/>
      <c r="L57" s="410"/>
    </row>
    <row r="58" spans="2:12" ht="12.75">
      <c r="B58" s="410"/>
      <c r="D58" s="410"/>
      <c r="F58" s="410"/>
      <c r="H58" s="410"/>
      <c r="J58" s="410"/>
      <c r="L58" s="410"/>
    </row>
    <row r="59" spans="2:12" ht="12.75">
      <c r="B59" s="410"/>
      <c r="D59" s="410"/>
      <c r="F59" s="410"/>
      <c r="H59" s="410"/>
      <c r="J59" s="410"/>
      <c r="L59" s="410"/>
    </row>
    <row r="60" spans="2:12" ht="12.75">
      <c r="B60" s="410"/>
      <c r="D60" s="410"/>
      <c r="F60" s="410"/>
      <c r="H60" s="410"/>
      <c r="J60" s="410"/>
      <c r="L60" s="410"/>
    </row>
    <row r="61" spans="2:12" ht="12.75">
      <c r="B61" s="410"/>
      <c r="D61" s="410"/>
      <c r="F61" s="410"/>
      <c r="H61" s="410"/>
      <c r="J61" s="410"/>
      <c r="L61" s="410"/>
    </row>
    <row r="62" spans="2:12" ht="12.75">
      <c r="B62" s="410"/>
      <c r="D62" s="410"/>
      <c r="F62" s="410"/>
      <c r="H62" s="410"/>
      <c r="J62" s="410"/>
      <c r="L62" s="410"/>
    </row>
    <row r="63" spans="2:12" ht="12.75">
      <c r="B63" s="410"/>
      <c r="D63" s="410"/>
      <c r="F63" s="410"/>
      <c r="H63" s="410"/>
      <c r="J63" s="410"/>
      <c r="L63" s="410"/>
    </row>
    <row r="64" spans="2:12" ht="12.75">
      <c r="B64" s="410"/>
      <c r="D64" s="410"/>
      <c r="F64" s="410"/>
      <c r="H64" s="410"/>
      <c r="J64" s="410"/>
      <c r="L64" s="410"/>
    </row>
    <row r="65" spans="2:12" ht="12.75">
      <c r="B65" s="410"/>
      <c r="D65" s="410"/>
      <c r="F65" s="410"/>
      <c r="H65" s="410"/>
      <c r="J65" s="410"/>
      <c r="L65" s="410"/>
    </row>
    <row r="66" spans="2:12" ht="12.75">
      <c r="B66" s="410"/>
      <c r="D66" s="410"/>
      <c r="F66" s="410"/>
      <c r="H66" s="410"/>
      <c r="J66" s="410"/>
      <c r="L66" s="410"/>
    </row>
    <row r="67" spans="2:12" ht="12.75">
      <c r="B67" s="410"/>
      <c r="D67" s="410"/>
      <c r="F67" s="410"/>
      <c r="H67" s="410"/>
      <c r="J67" s="410"/>
      <c r="L67" s="410"/>
    </row>
    <row r="68" spans="2:12" ht="12.75">
      <c r="B68" s="410"/>
      <c r="D68" s="410"/>
      <c r="F68" s="410"/>
      <c r="H68" s="410"/>
      <c r="J68" s="410"/>
      <c r="L68" s="410"/>
    </row>
    <row r="69" spans="2:12" ht="12.75">
      <c r="B69" s="410"/>
      <c r="D69" s="410"/>
      <c r="F69" s="410"/>
      <c r="H69" s="410"/>
      <c r="J69" s="410"/>
      <c r="L69" s="410"/>
    </row>
    <row r="70" spans="2:12" ht="12.75">
      <c r="B70" s="410"/>
      <c r="D70" s="410"/>
      <c r="F70" s="410"/>
      <c r="H70" s="410"/>
      <c r="J70" s="410"/>
      <c r="L70" s="410"/>
    </row>
    <row r="71" spans="2:12" ht="12.75">
      <c r="B71" s="410"/>
      <c r="D71" s="410"/>
      <c r="F71" s="410"/>
      <c r="H71" s="410"/>
      <c r="J71" s="410"/>
      <c r="L71" s="410"/>
    </row>
    <row r="72" spans="2:12" ht="12.75">
      <c r="B72" s="410"/>
      <c r="D72" s="410"/>
      <c r="F72" s="410"/>
      <c r="H72" s="410"/>
      <c r="J72" s="410"/>
      <c r="L72" s="410"/>
    </row>
    <row r="73" spans="2:12" ht="12.75">
      <c r="B73" s="410"/>
      <c r="D73" s="410"/>
      <c r="F73" s="410"/>
      <c r="H73" s="410"/>
      <c r="J73" s="410"/>
      <c r="L73" s="410"/>
    </row>
    <row r="74" spans="2:12" ht="12.75">
      <c r="B74" s="410"/>
      <c r="D74" s="410"/>
      <c r="F74" s="410"/>
      <c r="H74" s="410"/>
      <c r="J74" s="410"/>
      <c r="L74" s="410"/>
    </row>
    <row r="75" spans="2:12" ht="12.75">
      <c r="B75" s="410"/>
      <c r="D75" s="410"/>
      <c r="F75" s="410"/>
      <c r="H75" s="410"/>
      <c r="J75" s="410"/>
      <c r="L75" s="410"/>
    </row>
    <row r="76" spans="2:12" ht="12.75">
      <c r="B76" s="410"/>
      <c r="D76" s="410"/>
      <c r="F76" s="410"/>
      <c r="H76" s="410"/>
      <c r="J76" s="410"/>
      <c r="L76" s="410"/>
    </row>
    <row r="77" spans="2:12" ht="12.75">
      <c r="B77" s="410"/>
      <c r="D77" s="410"/>
      <c r="F77" s="410"/>
      <c r="H77" s="410"/>
      <c r="J77" s="410"/>
      <c r="L77" s="410"/>
    </row>
    <row r="78" spans="2:12" ht="12.75">
      <c r="B78" s="410"/>
      <c r="D78" s="410"/>
      <c r="F78" s="410"/>
      <c r="H78" s="410"/>
      <c r="J78" s="410"/>
      <c r="L78" s="410"/>
    </row>
    <row r="79" spans="2:12" ht="12.75">
      <c r="B79" s="410"/>
      <c r="D79" s="410"/>
      <c r="F79" s="410"/>
      <c r="H79" s="410"/>
      <c r="J79" s="410"/>
      <c r="L79" s="410"/>
    </row>
    <row r="80" spans="2:12" ht="12.75">
      <c r="B80" s="410"/>
      <c r="D80" s="410"/>
      <c r="F80" s="410"/>
      <c r="H80" s="410"/>
      <c r="J80" s="410"/>
      <c r="L80" s="410"/>
    </row>
    <row r="81" spans="2:12" ht="12.75">
      <c r="B81" s="410"/>
      <c r="D81" s="410"/>
      <c r="F81" s="410"/>
      <c r="H81" s="410"/>
      <c r="J81" s="410"/>
      <c r="L81" s="410"/>
    </row>
    <row r="82" spans="2:12" ht="12.75">
      <c r="B82" s="410"/>
      <c r="D82" s="410"/>
      <c r="F82" s="410"/>
      <c r="H82" s="410"/>
      <c r="J82" s="410"/>
      <c r="L82" s="410"/>
    </row>
    <row r="83" spans="2:12" ht="12.75">
      <c r="B83" s="410"/>
      <c r="D83" s="410"/>
      <c r="F83" s="410"/>
      <c r="H83" s="410"/>
      <c r="J83" s="410"/>
      <c r="L83" s="410"/>
    </row>
    <row r="84" spans="2:12" ht="12.75">
      <c r="B84" s="410"/>
      <c r="D84" s="410"/>
      <c r="F84" s="410"/>
      <c r="H84" s="410"/>
      <c r="J84" s="410"/>
      <c r="L84" s="410"/>
    </row>
    <row r="85" spans="2:12" ht="12.75">
      <c r="B85" s="410"/>
      <c r="D85" s="410"/>
      <c r="F85" s="410"/>
      <c r="H85" s="410"/>
      <c r="J85" s="410"/>
      <c r="L85" s="410"/>
    </row>
    <row r="86" spans="2:12" ht="12.75">
      <c r="B86" s="410"/>
      <c r="D86" s="410"/>
      <c r="F86" s="410"/>
      <c r="H86" s="410"/>
      <c r="J86" s="410"/>
      <c r="L86" s="410"/>
    </row>
    <row r="87" spans="2:12" ht="12.75">
      <c r="B87" s="410"/>
      <c r="D87" s="410"/>
      <c r="F87" s="410"/>
      <c r="H87" s="410"/>
      <c r="J87" s="410"/>
      <c r="L87" s="410"/>
    </row>
    <row r="88" spans="2:12" ht="12.75">
      <c r="B88" s="410"/>
      <c r="D88" s="410"/>
      <c r="F88" s="410"/>
      <c r="H88" s="410"/>
      <c r="J88" s="410"/>
      <c r="L88" s="410"/>
    </row>
    <row r="89" spans="2:12" ht="12.75">
      <c r="B89" s="410"/>
      <c r="D89" s="410"/>
      <c r="F89" s="410"/>
      <c r="H89" s="410"/>
      <c r="J89" s="410"/>
      <c r="L89" s="410"/>
    </row>
    <row r="90" spans="2:12" ht="12.75">
      <c r="B90" s="410"/>
      <c r="D90" s="410"/>
      <c r="F90" s="410"/>
      <c r="H90" s="410"/>
      <c r="J90" s="410"/>
      <c r="L90" s="410"/>
    </row>
    <row r="91" spans="2:12" ht="12.75">
      <c r="B91" s="410"/>
      <c r="D91" s="410"/>
      <c r="F91" s="410"/>
      <c r="H91" s="410"/>
      <c r="J91" s="410"/>
      <c r="L91" s="410"/>
    </row>
    <row r="92" spans="2:12" ht="12.75">
      <c r="B92" s="410"/>
      <c r="D92" s="410"/>
      <c r="F92" s="410"/>
      <c r="H92" s="410"/>
      <c r="J92" s="410"/>
      <c r="L92" s="410"/>
    </row>
    <row r="93" spans="2:12" ht="12.75">
      <c r="B93" s="410"/>
      <c r="D93" s="410"/>
      <c r="F93" s="410"/>
      <c r="H93" s="410"/>
      <c r="J93" s="410"/>
      <c r="L93" s="410"/>
    </row>
    <row r="94" spans="2:12" ht="12.75">
      <c r="B94" s="410"/>
      <c r="D94" s="410"/>
      <c r="F94" s="410"/>
      <c r="H94" s="410"/>
      <c r="J94" s="410"/>
      <c r="L94" s="410"/>
    </row>
    <row r="95" spans="2:12" ht="12.75">
      <c r="B95" s="410"/>
      <c r="D95" s="410"/>
      <c r="F95" s="410"/>
      <c r="H95" s="410"/>
      <c r="J95" s="410"/>
      <c r="L95" s="410"/>
    </row>
    <row r="96" spans="2:12" ht="12.75">
      <c r="B96" s="410"/>
      <c r="D96" s="410"/>
      <c r="F96" s="410"/>
      <c r="H96" s="410"/>
      <c r="J96" s="410"/>
      <c r="L96" s="410"/>
    </row>
    <row r="97" spans="2:12" ht="12.75">
      <c r="B97" s="410"/>
      <c r="D97" s="410"/>
      <c r="F97" s="410"/>
      <c r="H97" s="410"/>
      <c r="J97" s="410"/>
      <c r="L97" s="410"/>
    </row>
    <row r="98" spans="2:12" ht="12.75">
      <c r="B98" s="410"/>
      <c r="D98" s="410"/>
      <c r="F98" s="410"/>
      <c r="H98" s="410"/>
      <c r="J98" s="410"/>
      <c r="L98" s="410"/>
    </row>
    <row r="99" spans="2:12" ht="12.75">
      <c r="B99" s="410"/>
      <c r="D99" s="410"/>
      <c r="F99" s="410"/>
      <c r="H99" s="410"/>
      <c r="J99" s="410"/>
      <c r="L99" s="410"/>
    </row>
    <row r="100" spans="2:12" ht="12.75">
      <c r="B100" s="410"/>
      <c r="D100" s="410"/>
      <c r="F100" s="410"/>
      <c r="H100" s="410"/>
      <c r="J100" s="410"/>
      <c r="L100" s="410"/>
    </row>
    <row r="101" spans="2:12" ht="12.75">
      <c r="B101" s="410"/>
      <c r="D101" s="410"/>
      <c r="F101" s="410"/>
      <c r="H101" s="410"/>
      <c r="J101" s="410"/>
      <c r="L101" s="410"/>
    </row>
    <row r="102" spans="2:12" ht="12.75">
      <c r="B102" s="410"/>
      <c r="D102" s="410"/>
      <c r="F102" s="410"/>
      <c r="H102" s="410"/>
      <c r="J102" s="410"/>
      <c r="L102" s="410"/>
    </row>
    <row r="103" spans="2:12" ht="12.75">
      <c r="B103" s="410"/>
      <c r="D103" s="410"/>
      <c r="F103" s="410"/>
      <c r="H103" s="410"/>
      <c r="J103" s="410"/>
      <c r="L103" s="410"/>
    </row>
    <row r="104" spans="2:12" ht="12.75">
      <c r="B104" s="410"/>
      <c r="D104" s="410"/>
      <c r="F104" s="410"/>
      <c r="H104" s="410"/>
      <c r="J104" s="410"/>
      <c r="L104" s="410"/>
    </row>
    <row r="105" spans="2:12" ht="12.75">
      <c r="B105" s="410"/>
      <c r="D105" s="410"/>
      <c r="F105" s="410"/>
      <c r="H105" s="410"/>
      <c r="J105" s="410"/>
      <c r="L105" s="410"/>
    </row>
    <row r="106" spans="2:12" ht="12.75">
      <c r="B106" s="410"/>
      <c r="D106" s="410"/>
      <c r="F106" s="410"/>
      <c r="H106" s="410"/>
      <c r="J106" s="410"/>
      <c r="L106" s="410"/>
    </row>
    <row r="107" spans="2:12" ht="12.75">
      <c r="B107" s="410"/>
      <c r="D107" s="410"/>
      <c r="F107" s="410"/>
      <c r="H107" s="410"/>
      <c r="J107" s="410"/>
      <c r="L107" s="410"/>
    </row>
    <row r="108" spans="2:12" ht="12.75">
      <c r="B108" s="410"/>
      <c r="D108" s="410"/>
      <c r="F108" s="410"/>
      <c r="H108" s="410"/>
      <c r="J108" s="410"/>
      <c r="L108" s="410"/>
    </row>
    <row r="109" spans="2:12" ht="12.75">
      <c r="B109" s="410"/>
      <c r="D109" s="410"/>
      <c r="F109" s="410"/>
      <c r="H109" s="410"/>
      <c r="J109" s="410"/>
      <c r="L109" s="410"/>
    </row>
    <row r="110" spans="2:12" ht="12.75">
      <c r="B110" s="410"/>
      <c r="D110" s="410"/>
      <c r="F110" s="410"/>
      <c r="H110" s="410"/>
      <c r="J110" s="410"/>
      <c r="L110" s="410"/>
    </row>
    <row r="111" spans="2:12" ht="12.75">
      <c r="B111" s="410"/>
      <c r="D111" s="410"/>
      <c r="F111" s="410"/>
      <c r="H111" s="410"/>
      <c r="J111" s="410"/>
      <c r="L111" s="410"/>
    </row>
    <row r="112" spans="2:12" ht="12.75">
      <c r="B112" s="410"/>
      <c r="D112" s="410"/>
      <c r="F112" s="410"/>
      <c r="H112" s="410"/>
      <c r="J112" s="410"/>
      <c r="L112" s="410"/>
    </row>
    <row r="113" spans="2:12" ht="12.75">
      <c r="B113" s="410"/>
      <c r="D113" s="410"/>
      <c r="F113" s="410"/>
      <c r="H113" s="410"/>
      <c r="J113" s="410"/>
      <c r="L113" s="410"/>
    </row>
  </sheetData>
  <mergeCells count="13">
    <mergeCell ref="A49:N49"/>
    <mergeCell ref="A50:N50"/>
    <mergeCell ref="A46:N46"/>
    <mergeCell ref="B5:M5"/>
    <mergeCell ref="B6:M6"/>
    <mergeCell ref="B7:C7"/>
    <mergeCell ref="D7:E7"/>
    <mergeCell ref="F7:G7"/>
    <mergeCell ref="H7:I7"/>
    <mergeCell ref="J7:K7"/>
    <mergeCell ref="L7:M7"/>
    <mergeCell ref="B9:M9"/>
    <mergeCell ref="A47:N47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contribuzioni&amp;R81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zoomScale="75" zoomScaleNormal="75" workbookViewId="0" topLeftCell="A1"/>
  </sheetViews>
  <sheetFormatPr defaultColWidth="12.7109375" defaultRowHeight="12.75"/>
  <cols>
    <col min="1" max="1" width="30.57421875" style="42" customWidth="1"/>
    <col min="2" max="6" width="11.57421875" style="42" bestFit="1" customWidth="1"/>
    <col min="7" max="12" width="13.57421875" style="42" bestFit="1" customWidth="1"/>
    <col min="13" max="13" width="13.57421875" style="42" customWidth="1"/>
    <col min="14" max="22" width="12.7109375" style="42" customWidth="1"/>
    <col min="23" max="23" width="14.57421875" style="42" customWidth="1"/>
    <col min="24" max="24" width="15.00390625" style="41" customWidth="1"/>
    <col min="25" max="25" width="15.28125" style="42" bestFit="1" customWidth="1"/>
    <col min="26" max="26" width="34.421875" style="42" bestFit="1" customWidth="1"/>
    <col min="27" max="16384" width="12.7109375" style="42" customWidth="1"/>
  </cols>
  <sheetData>
    <row r="1" spans="1:24" s="55" customFormat="1" ht="18.9" customHeight="1">
      <c r="A1" s="40" t="s">
        <v>152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X1" s="40"/>
    </row>
    <row r="2" spans="1:24" s="55" customFormat="1" ht="18.9" customHeight="1">
      <c r="A2" s="40" t="s">
        <v>237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X2" s="40"/>
    </row>
    <row r="3" spans="1:24" s="55" customFormat="1" ht="18.9" customHeight="1">
      <c r="A3" s="43" t="s">
        <v>92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X3" s="40"/>
    </row>
    <row r="4" spans="1:13" ht="18.9" customHeight="1">
      <c r="A4" s="43" t="s">
        <v>93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26" ht="18.9" customHeight="1" thickBot="1">
      <c r="A5" s="44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X5" s="56"/>
      <c r="Z5" s="56">
        <v>4</v>
      </c>
    </row>
    <row r="6" spans="1:26" ht="18.9" customHeight="1" thickBot="1">
      <c r="A6" s="43" t="s">
        <v>10</v>
      </c>
      <c r="B6" s="566" t="s">
        <v>17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492"/>
      <c r="N6" s="566" t="s">
        <v>125</v>
      </c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8"/>
      <c r="Z6" s="56" t="s">
        <v>11</v>
      </c>
    </row>
    <row r="7" spans="1:26" ht="18.9" customHeight="1">
      <c r="A7" s="43" t="s">
        <v>13</v>
      </c>
      <c r="B7" s="63">
        <v>12500</v>
      </c>
      <c r="C7" s="63">
        <v>15000</v>
      </c>
      <c r="D7" s="63">
        <v>17500</v>
      </c>
      <c r="E7" s="63">
        <v>20000</v>
      </c>
      <c r="F7" s="63">
        <v>25000</v>
      </c>
      <c r="G7" s="63">
        <v>30000</v>
      </c>
      <c r="H7" s="63">
        <v>35000</v>
      </c>
      <c r="I7" s="63">
        <v>40000</v>
      </c>
      <c r="J7" s="63">
        <v>45000</v>
      </c>
      <c r="K7" s="63">
        <v>50000</v>
      </c>
      <c r="L7" s="63">
        <v>60000</v>
      </c>
      <c r="M7" s="63">
        <v>70000</v>
      </c>
      <c r="N7" s="63">
        <v>80000</v>
      </c>
      <c r="O7" s="63">
        <v>90000</v>
      </c>
      <c r="P7" s="63">
        <v>100000</v>
      </c>
      <c r="Q7" s="63">
        <v>125000</v>
      </c>
      <c r="R7" s="63">
        <v>150000</v>
      </c>
      <c r="S7" s="63">
        <v>175000</v>
      </c>
      <c r="T7" s="63">
        <v>200000</v>
      </c>
      <c r="U7" s="63">
        <v>250000</v>
      </c>
      <c r="V7" s="63">
        <v>300000</v>
      </c>
      <c r="W7" s="63">
        <v>400000</v>
      </c>
      <c r="X7" s="63">
        <v>500000</v>
      </c>
      <c r="Y7" s="63">
        <v>1000000</v>
      </c>
      <c r="Z7" s="56" t="s">
        <v>14</v>
      </c>
    </row>
    <row r="8" spans="1:26" ht="18.9" customHeight="1">
      <c r="A8" s="4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Z8" s="56"/>
    </row>
    <row r="9" spans="1:26" ht="18.9" customHeight="1">
      <c r="A9" s="43"/>
      <c r="B9" s="563" t="s">
        <v>18</v>
      </c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5"/>
      <c r="N9" s="563" t="s">
        <v>371</v>
      </c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5"/>
      <c r="Z9" s="56"/>
    </row>
    <row r="10" spans="1:26" ht="18.9" customHeight="1">
      <c r="A10" s="47" t="s">
        <v>169</v>
      </c>
      <c r="B10" s="15">
        <v>48</v>
      </c>
      <c r="C10" s="15">
        <v>48</v>
      </c>
      <c r="D10" s="15">
        <v>48</v>
      </c>
      <c r="E10" s="15">
        <v>112.10000000000001</v>
      </c>
      <c r="F10" s="15">
        <v>318.2</v>
      </c>
      <c r="G10" s="15">
        <v>613.6500000000001</v>
      </c>
      <c r="H10" s="15">
        <v>833.45</v>
      </c>
      <c r="I10" s="15">
        <v>1147.2</v>
      </c>
      <c r="J10" s="15">
        <v>1550.25</v>
      </c>
      <c r="K10" s="15">
        <v>1944.1000000000001</v>
      </c>
      <c r="L10" s="15">
        <v>2883</v>
      </c>
      <c r="M10" s="15">
        <v>3970.75</v>
      </c>
      <c r="N10" s="15">
        <v>5218.8</v>
      </c>
      <c r="O10" s="15">
        <v>6597.4</v>
      </c>
      <c r="P10" s="15">
        <v>7976</v>
      </c>
      <c r="Q10" s="15">
        <v>11674.350000000002</v>
      </c>
      <c r="R10" s="15">
        <v>15656.65</v>
      </c>
      <c r="S10" s="15">
        <v>20273.3</v>
      </c>
      <c r="T10" s="15">
        <v>24869.300000000003</v>
      </c>
      <c r="U10" s="15">
        <v>35089.6</v>
      </c>
      <c r="V10" s="15">
        <v>46065.55</v>
      </c>
      <c r="W10" s="15">
        <v>70128.85</v>
      </c>
      <c r="X10" s="15">
        <v>96747.84999999999</v>
      </c>
      <c r="Y10" s="15">
        <v>230474.65</v>
      </c>
      <c r="Z10" s="56" t="s">
        <v>372</v>
      </c>
    </row>
    <row r="11" spans="1:26" ht="18.9" customHeight="1">
      <c r="A11" s="47" t="s">
        <v>67</v>
      </c>
      <c r="B11" s="439">
        <v>0</v>
      </c>
      <c r="C11" s="439">
        <v>0</v>
      </c>
      <c r="D11" s="439">
        <v>0</v>
      </c>
      <c r="E11" s="439">
        <v>0</v>
      </c>
      <c r="F11" s="439">
        <v>37.10000000000001</v>
      </c>
      <c r="G11" s="439">
        <v>308.79999999999995</v>
      </c>
      <c r="H11" s="439">
        <v>665.45</v>
      </c>
      <c r="I11" s="439">
        <v>1156.2500000000002</v>
      </c>
      <c r="J11" s="439">
        <v>1742.5500000000002</v>
      </c>
      <c r="K11" s="439">
        <v>2559.45</v>
      </c>
      <c r="L11" s="439">
        <v>4375.500000000001</v>
      </c>
      <c r="M11" s="439">
        <v>6026.900000000001</v>
      </c>
      <c r="N11" s="15">
        <v>7644.850000000001</v>
      </c>
      <c r="O11" s="15">
        <v>9261.350000000002</v>
      </c>
      <c r="P11" s="15">
        <v>11092.150000000001</v>
      </c>
      <c r="Q11" s="15">
        <v>15819.500000000004</v>
      </c>
      <c r="R11" s="15">
        <v>21038.850000000002</v>
      </c>
      <c r="S11" s="15">
        <v>26611.25</v>
      </c>
      <c r="T11" s="15">
        <v>32677.850000000002</v>
      </c>
      <c r="U11" s="15">
        <v>45058.55</v>
      </c>
      <c r="V11" s="15">
        <v>57633.850000000006</v>
      </c>
      <c r="W11" s="15">
        <v>83937.45000000001</v>
      </c>
      <c r="X11" s="15">
        <v>111462.70000000001</v>
      </c>
      <c r="Y11" s="15">
        <v>250958.85</v>
      </c>
      <c r="Z11" s="56" t="s">
        <v>373</v>
      </c>
    </row>
    <row r="12" spans="1:26" ht="18.9" customHeight="1">
      <c r="A12" s="47" t="s">
        <v>70</v>
      </c>
      <c r="B12" s="15">
        <v>50</v>
      </c>
      <c r="C12" s="15">
        <v>50</v>
      </c>
      <c r="D12" s="15">
        <v>50</v>
      </c>
      <c r="E12" s="15">
        <v>50</v>
      </c>
      <c r="F12" s="15">
        <v>73.45</v>
      </c>
      <c r="G12" s="15">
        <v>255.2</v>
      </c>
      <c r="H12" s="15">
        <v>766.4000000000001</v>
      </c>
      <c r="I12" s="15">
        <v>1382</v>
      </c>
      <c r="J12" s="15">
        <v>1949.0500000000002</v>
      </c>
      <c r="K12" s="15">
        <v>2532.2500000000005</v>
      </c>
      <c r="L12" s="15">
        <v>3747.2</v>
      </c>
      <c r="M12" s="15">
        <v>5091.85</v>
      </c>
      <c r="N12" s="15">
        <v>6420.25</v>
      </c>
      <c r="O12" s="15">
        <v>7748.65</v>
      </c>
      <c r="P12" s="15">
        <v>9141.85</v>
      </c>
      <c r="Q12" s="15">
        <v>12801.2</v>
      </c>
      <c r="R12" s="15">
        <v>16689.2</v>
      </c>
      <c r="S12" s="15">
        <v>21011.050000000003</v>
      </c>
      <c r="T12" s="15">
        <v>25625.100000000002</v>
      </c>
      <c r="U12" s="15">
        <v>34958.5</v>
      </c>
      <c r="V12" s="15">
        <v>44270.950000000004</v>
      </c>
      <c r="W12" s="15">
        <v>63021.2</v>
      </c>
      <c r="X12" s="15">
        <v>81792.3</v>
      </c>
      <c r="Y12" s="15">
        <v>175585.30000000002</v>
      </c>
      <c r="Z12" s="56" t="s">
        <v>374</v>
      </c>
    </row>
    <row r="13" spans="1:26" ht="18.9" customHeight="1">
      <c r="A13" s="47" t="s">
        <v>73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611.6659999999999</v>
      </c>
      <c r="I13" s="15">
        <v>1288.8709999999999</v>
      </c>
      <c r="J13" s="15">
        <v>1951.0269999999998</v>
      </c>
      <c r="K13" s="15">
        <v>2613.183</v>
      </c>
      <c r="L13" s="15">
        <v>3952.544</v>
      </c>
      <c r="M13" s="15">
        <v>5291.905</v>
      </c>
      <c r="N13" s="15">
        <v>6495.825</v>
      </c>
      <c r="O13" s="15">
        <v>7699.745000000001</v>
      </c>
      <c r="P13" s="15">
        <v>8888.616</v>
      </c>
      <c r="Q13" s="15">
        <v>11943.563</v>
      </c>
      <c r="R13" s="15">
        <v>15194.147</v>
      </c>
      <c r="S13" s="15">
        <v>18565.123000000003</v>
      </c>
      <c r="T13" s="15">
        <v>21921.05</v>
      </c>
      <c r="U13" s="15">
        <v>28647.953000000005</v>
      </c>
      <c r="V13" s="15">
        <v>35359.807</v>
      </c>
      <c r="W13" s="15">
        <v>48873.808999999994</v>
      </c>
      <c r="X13" s="15">
        <v>62402.86</v>
      </c>
      <c r="Y13" s="15">
        <v>130002.968</v>
      </c>
      <c r="Z13" s="56" t="s">
        <v>375</v>
      </c>
    </row>
    <row r="14" spans="1:26" ht="18.9" customHeight="1">
      <c r="A14" s="47" t="s">
        <v>76</v>
      </c>
      <c r="B14" s="15">
        <v>21.8</v>
      </c>
      <c r="C14" s="15">
        <v>50.8</v>
      </c>
      <c r="D14" s="15">
        <v>98</v>
      </c>
      <c r="E14" s="15">
        <v>159.70000000000002</v>
      </c>
      <c r="F14" s="15">
        <v>326.7</v>
      </c>
      <c r="G14" s="15">
        <v>562.65</v>
      </c>
      <c r="H14" s="15">
        <v>827.6500000000001</v>
      </c>
      <c r="I14" s="15">
        <v>1150.6999999999998</v>
      </c>
      <c r="J14" s="15">
        <v>1550</v>
      </c>
      <c r="K14" s="15">
        <v>1985.6</v>
      </c>
      <c r="L14" s="15">
        <v>2856.8</v>
      </c>
      <c r="M14" s="15">
        <v>3695.35</v>
      </c>
      <c r="N14" s="15">
        <v>4356</v>
      </c>
      <c r="O14" s="15">
        <v>5336.1</v>
      </c>
      <c r="P14" s="15">
        <v>6319.85</v>
      </c>
      <c r="Q14" s="15">
        <v>9060.499999999998</v>
      </c>
      <c r="R14" s="15">
        <v>12091.550000000001</v>
      </c>
      <c r="S14" s="15">
        <v>15264.15</v>
      </c>
      <c r="T14" s="15">
        <v>18422.25</v>
      </c>
      <c r="U14" s="15">
        <v>24749.35</v>
      </c>
      <c r="V14" s="15">
        <v>31061.900000000005</v>
      </c>
      <c r="W14" s="15">
        <v>43777.8</v>
      </c>
      <c r="X14" s="15">
        <v>56504.600000000006</v>
      </c>
      <c r="Y14" s="15">
        <v>116040.20000000001</v>
      </c>
      <c r="Z14" s="56" t="s">
        <v>376</v>
      </c>
    </row>
    <row r="15" spans="1:26" ht="18.9" customHeight="1">
      <c r="A15" s="47" t="s">
        <v>79</v>
      </c>
      <c r="B15" s="15">
        <v>0</v>
      </c>
      <c r="C15" s="15">
        <v>0</v>
      </c>
      <c r="D15" s="15">
        <v>0</v>
      </c>
      <c r="E15" s="15">
        <v>0</v>
      </c>
      <c r="F15" s="15">
        <v>13.55</v>
      </c>
      <c r="G15" s="15">
        <v>543.6</v>
      </c>
      <c r="H15" s="15">
        <v>1032.8</v>
      </c>
      <c r="I15" s="15">
        <v>1522.05</v>
      </c>
      <c r="J15" s="15">
        <v>2011.35</v>
      </c>
      <c r="K15" s="15">
        <v>2541.3</v>
      </c>
      <c r="L15" s="15">
        <v>3628.5</v>
      </c>
      <c r="M15" s="15">
        <v>4783.65</v>
      </c>
      <c r="N15" s="15">
        <v>5911.650000000001</v>
      </c>
      <c r="O15" s="15">
        <v>7094</v>
      </c>
      <c r="P15" s="15">
        <v>8330.7</v>
      </c>
      <c r="Q15" s="15">
        <v>11347.650000000001</v>
      </c>
      <c r="R15" s="15">
        <v>14378.249999999998</v>
      </c>
      <c r="S15" s="15">
        <v>17422.35</v>
      </c>
      <c r="T15" s="15">
        <v>20452.949999999997</v>
      </c>
      <c r="U15" s="15">
        <v>26527.65</v>
      </c>
      <c r="V15" s="15">
        <v>32588.85</v>
      </c>
      <c r="W15" s="15">
        <v>44792.6</v>
      </c>
      <c r="X15" s="15">
        <v>57010.05</v>
      </c>
      <c r="Y15" s="15">
        <v>118056.29999999999</v>
      </c>
      <c r="Z15" s="56" t="s">
        <v>377</v>
      </c>
    </row>
    <row r="16" spans="1:26" ht="18.9" customHeight="1">
      <c r="A16" s="47" t="s">
        <v>82</v>
      </c>
      <c r="B16" s="15">
        <v>50</v>
      </c>
      <c r="C16" s="15">
        <v>50</v>
      </c>
      <c r="D16" s="15">
        <v>50</v>
      </c>
      <c r="E16" s="15">
        <v>50</v>
      </c>
      <c r="F16" s="15">
        <v>69.95</v>
      </c>
      <c r="G16" s="15">
        <v>209.50000000000003</v>
      </c>
      <c r="H16" s="15">
        <v>483.7</v>
      </c>
      <c r="I16" s="15">
        <v>852.5</v>
      </c>
      <c r="J16" s="15">
        <v>1315.8000000000002</v>
      </c>
      <c r="K16" s="15">
        <v>1852.55</v>
      </c>
      <c r="L16" s="15">
        <v>2934.5499999999997</v>
      </c>
      <c r="M16" s="15">
        <v>4101.950000000001</v>
      </c>
      <c r="N16" s="15">
        <v>5313.8</v>
      </c>
      <c r="O16" s="15">
        <v>6538.349999999999</v>
      </c>
      <c r="P16" s="15">
        <v>7789.15</v>
      </c>
      <c r="Q16" s="15">
        <v>11148.4</v>
      </c>
      <c r="R16" s="15">
        <v>14563.6</v>
      </c>
      <c r="S16" s="15">
        <v>18124.25</v>
      </c>
      <c r="T16" s="15">
        <v>21837.9</v>
      </c>
      <c r="U16" s="15">
        <v>29316.250000000004</v>
      </c>
      <c r="V16" s="15">
        <v>36982.2</v>
      </c>
      <c r="W16" s="15">
        <v>51134.25</v>
      </c>
      <c r="X16" s="15">
        <v>64378.20000000001</v>
      </c>
      <c r="Y16" s="15">
        <v>130597.6</v>
      </c>
      <c r="Z16" s="56" t="s">
        <v>378</v>
      </c>
    </row>
    <row r="17" spans="1:26" ht="18.9" customHeight="1">
      <c r="A17" s="47" t="s">
        <v>85</v>
      </c>
      <c r="B17" s="439">
        <v>0</v>
      </c>
      <c r="C17" s="439">
        <v>0</v>
      </c>
      <c r="D17" s="439">
        <v>0</v>
      </c>
      <c r="E17" s="439">
        <v>0</v>
      </c>
      <c r="F17" s="439">
        <v>411.25</v>
      </c>
      <c r="G17" s="439">
        <v>862.65</v>
      </c>
      <c r="H17" s="439">
        <v>1303.95</v>
      </c>
      <c r="I17" s="439">
        <v>1811.75</v>
      </c>
      <c r="J17" s="439">
        <v>2418.5999999999995</v>
      </c>
      <c r="K17" s="439">
        <v>3025.45</v>
      </c>
      <c r="L17" s="439">
        <v>4023.5</v>
      </c>
      <c r="M17" s="439">
        <v>5131.849999999999</v>
      </c>
      <c r="N17" s="439">
        <v>6468.4</v>
      </c>
      <c r="O17" s="439">
        <v>7821.249999999999</v>
      </c>
      <c r="P17" s="439">
        <v>9253.099999999999</v>
      </c>
      <c r="Q17" s="439">
        <v>13315.45</v>
      </c>
      <c r="R17" s="439">
        <v>17377.8</v>
      </c>
      <c r="S17" s="439">
        <v>21590.55</v>
      </c>
      <c r="T17" s="439">
        <v>25898.649999999998</v>
      </c>
      <c r="U17" s="439">
        <v>34865.9</v>
      </c>
      <c r="V17" s="439">
        <v>44159.1</v>
      </c>
      <c r="W17" s="439">
        <v>63862.700000000004</v>
      </c>
      <c r="X17" s="439">
        <v>84304.8</v>
      </c>
      <c r="Y17" s="439">
        <v>189125.65</v>
      </c>
      <c r="Z17" s="56" t="s">
        <v>379</v>
      </c>
    </row>
    <row r="18" spans="1:26" ht="18.9" customHeight="1">
      <c r="A18" s="47" t="s">
        <v>88</v>
      </c>
      <c r="B18" s="439">
        <v>0</v>
      </c>
      <c r="C18" s="439">
        <v>0</v>
      </c>
      <c r="D18" s="439">
        <v>0</v>
      </c>
      <c r="E18" s="439">
        <v>0</v>
      </c>
      <c r="F18" s="439">
        <v>14.15</v>
      </c>
      <c r="G18" s="439">
        <v>78.95</v>
      </c>
      <c r="H18" s="439">
        <v>207.15</v>
      </c>
      <c r="I18" s="439">
        <v>390.40000000000003</v>
      </c>
      <c r="J18" s="439">
        <v>588.1999999999999</v>
      </c>
      <c r="K18" s="439">
        <v>801.2499999999999</v>
      </c>
      <c r="L18" s="439">
        <v>1246.3999999999999</v>
      </c>
      <c r="M18" s="439">
        <v>1657.65</v>
      </c>
      <c r="N18" s="15">
        <v>2104.65</v>
      </c>
      <c r="O18" s="15">
        <v>2532.25</v>
      </c>
      <c r="P18" s="15">
        <v>3008.35</v>
      </c>
      <c r="Q18" s="15">
        <v>4640.599999999999</v>
      </c>
      <c r="R18" s="15">
        <v>6410.75</v>
      </c>
      <c r="S18" s="15">
        <v>8745.550000000001</v>
      </c>
      <c r="T18" s="15">
        <v>11784.449999999999</v>
      </c>
      <c r="U18" s="15">
        <v>20195.5</v>
      </c>
      <c r="V18" s="15">
        <v>27633.500000000004</v>
      </c>
      <c r="W18" s="15">
        <v>39601.2</v>
      </c>
      <c r="X18" s="15">
        <v>50317.299999999996</v>
      </c>
      <c r="Y18" s="15">
        <v>103861.9</v>
      </c>
      <c r="Z18" s="56" t="s">
        <v>380</v>
      </c>
    </row>
    <row r="19" spans="1:26" ht="18.9" customHeight="1">
      <c r="A19" s="47" t="s">
        <v>19</v>
      </c>
      <c r="B19" s="439">
        <v>0</v>
      </c>
      <c r="C19" s="439">
        <v>0</v>
      </c>
      <c r="D19" s="439">
        <v>106.89999999999999</v>
      </c>
      <c r="E19" s="439">
        <v>147.45</v>
      </c>
      <c r="F19" s="439">
        <v>294.1</v>
      </c>
      <c r="G19" s="439">
        <v>518.1</v>
      </c>
      <c r="H19" s="439">
        <v>913.6500000000001</v>
      </c>
      <c r="I19" s="439">
        <v>1449.05</v>
      </c>
      <c r="J19" s="439">
        <v>2157.7999999999997</v>
      </c>
      <c r="K19" s="439">
        <v>2572.7999999999997</v>
      </c>
      <c r="L19" s="439">
        <v>3744.2499999999995</v>
      </c>
      <c r="M19" s="439">
        <v>4945.85</v>
      </c>
      <c r="N19" s="15">
        <v>6487</v>
      </c>
      <c r="O19" s="15">
        <v>8083.4</v>
      </c>
      <c r="P19" s="15">
        <v>9749.05</v>
      </c>
      <c r="Q19" s="15">
        <v>14477.8</v>
      </c>
      <c r="R19" s="15">
        <v>19346.8</v>
      </c>
      <c r="S19" s="15">
        <v>24910.75</v>
      </c>
      <c r="T19" s="15">
        <v>30585.600000000002</v>
      </c>
      <c r="U19" s="15">
        <v>42012.2</v>
      </c>
      <c r="V19" s="15">
        <v>54468.05</v>
      </c>
      <c r="W19" s="15">
        <v>81586.19999999998</v>
      </c>
      <c r="X19" s="15">
        <v>107558.4</v>
      </c>
      <c r="Y19" s="15">
        <v>219346.44999999998</v>
      </c>
      <c r="Z19" s="56" t="s">
        <v>381</v>
      </c>
    </row>
    <row r="20" spans="1:26" ht="18.9" customHeight="1">
      <c r="A20" s="47" t="s">
        <v>68</v>
      </c>
      <c r="B20" s="15">
        <v>80</v>
      </c>
      <c r="C20" s="15">
        <v>80</v>
      </c>
      <c r="D20" s="15">
        <v>80</v>
      </c>
      <c r="E20" s="15">
        <v>80</v>
      </c>
      <c r="F20" s="15">
        <v>220.15</v>
      </c>
      <c r="G20" s="15">
        <v>743.8499999999999</v>
      </c>
      <c r="H20" s="15">
        <v>1370.3</v>
      </c>
      <c r="I20" s="15">
        <v>2027</v>
      </c>
      <c r="J20" s="15">
        <v>2696</v>
      </c>
      <c r="K20" s="15">
        <v>3288.05</v>
      </c>
      <c r="L20" s="15">
        <v>4446.95</v>
      </c>
      <c r="M20" s="15">
        <v>6015</v>
      </c>
      <c r="N20" s="15">
        <v>7730.85</v>
      </c>
      <c r="O20" s="15">
        <v>9514.15</v>
      </c>
      <c r="P20" s="15">
        <v>11444.25</v>
      </c>
      <c r="Q20" s="15">
        <v>16359.149999999998</v>
      </c>
      <c r="R20" s="15">
        <v>21471.350000000002</v>
      </c>
      <c r="S20" s="15">
        <v>26903.05</v>
      </c>
      <c r="T20" s="15">
        <v>32438.35</v>
      </c>
      <c r="U20" s="15">
        <v>44155.700000000004</v>
      </c>
      <c r="V20" s="15">
        <v>56280.65</v>
      </c>
      <c r="W20" s="15">
        <v>80645.54999999999</v>
      </c>
      <c r="X20" s="15">
        <v>105030.75</v>
      </c>
      <c r="Y20" s="15">
        <v>219920.45</v>
      </c>
      <c r="Z20" s="56" t="s">
        <v>382</v>
      </c>
    </row>
    <row r="21" spans="1:26" ht="18.9" customHeight="1">
      <c r="A21" s="47" t="s">
        <v>71</v>
      </c>
      <c r="B21" s="439">
        <v>0</v>
      </c>
      <c r="C21" s="439">
        <v>0</v>
      </c>
      <c r="D21" s="439">
        <v>0</v>
      </c>
      <c r="E21" s="439">
        <v>0</v>
      </c>
      <c r="F21" s="439">
        <v>0</v>
      </c>
      <c r="G21" s="439">
        <v>0</v>
      </c>
      <c r="H21" s="439">
        <v>0</v>
      </c>
      <c r="I21" s="439">
        <v>0</v>
      </c>
      <c r="J21" s="439">
        <v>0</v>
      </c>
      <c r="K21" s="439">
        <v>292.5</v>
      </c>
      <c r="L21" s="439">
        <v>2486.75</v>
      </c>
      <c r="M21" s="439">
        <v>4656.6</v>
      </c>
      <c r="N21" s="15">
        <v>6826.4</v>
      </c>
      <c r="O21" s="15">
        <v>8971.85</v>
      </c>
      <c r="P21" s="15">
        <v>11141.65</v>
      </c>
      <c r="Q21" s="15">
        <v>16554</v>
      </c>
      <c r="R21" s="15">
        <v>21990.75</v>
      </c>
      <c r="S21" s="15">
        <v>27451.9</v>
      </c>
      <c r="T21" s="15">
        <v>32888.6</v>
      </c>
      <c r="U21" s="15">
        <v>43786.5</v>
      </c>
      <c r="V21" s="15">
        <v>54659.95</v>
      </c>
      <c r="W21" s="15">
        <v>76553.2</v>
      </c>
      <c r="X21" s="15">
        <v>98615.1</v>
      </c>
      <c r="Y21" s="15">
        <v>224750.5</v>
      </c>
      <c r="Z21" s="56" t="s">
        <v>383</v>
      </c>
    </row>
    <row r="22" spans="1:26" ht="18.9" customHeight="1">
      <c r="A22" s="47" t="s">
        <v>74</v>
      </c>
      <c r="B22" s="439">
        <v>0</v>
      </c>
      <c r="C22" s="439">
        <v>0</v>
      </c>
      <c r="D22" s="439">
        <v>0</v>
      </c>
      <c r="E22" s="439">
        <v>0</v>
      </c>
      <c r="F22" s="439">
        <v>241.25</v>
      </c>
      <c r="G22" s="439">
        <v>301.65</v>
      </c>
      <c r="H22" s="439">
        <v>362.25</v>
      </c>
      <c r="I22" s="439">
        <v>422.65</v>
      </c>
      <c r="J22" s="439">
        <v>756</v>
      </c>
      <c r="K22" s="439">
        <v>1223.45</v>
      </c>
      <c r="L22" s="439">
        <v>2372.2000000000003</v>
      </c>
      <c r="M22" s="439">
        <v>3762.7</v>
      </c>
      <c r="N22" s="15">
        <v>5357.85</v>
      </c>
      <c r="O22" s="15">
        <v>7129.650000000001</v>
      </c>
      <c r="P22" s="15">
        <v>9057.699999999999</v>
      </c>
      <c r="Q22" s="15">
        <v>14261.000000000002</v>
      </c>
      <c r="R22" s="15">
        <v>19834.95</v>
      </c>
      <c r="S22" s="15">
        <v>25689</v>
      </c>
      <c r="T22" s="15">
        <v>31780.3</v>
      </c>
      <c r="U22" s="15">
        <v>44553.549999999996</v>
      </c>
      <c r="V22" s="15">
        <v>57688.799999999996</v>
      </c>
      <c r="W22" s="15">
        <v>84464.15</v>
      </c>
      <c r="X22" s="15">
        <v>111663.04999999999</v>
      </c>
      <c r="Y22" s="15">
        <v>251552.40000000002</v>
      </c>
      <c r="Z22" s="56" t="s">
        <v>384</v>
      </c>
    </row>
    <row r="23" spans="1:26" ht="18.9" customHeight="1">
      <c r="A23" s="47" t="s">
        <v>77</v>
      </c>
      <c r="B23" s="15">
        <v>60</v>
      </c>
      <c r="C23" s="15">
        <v>60</v>
      </c>
      <c r="D23" s="15">
        <v>60</v>
      </c>
      <c r="E23" s="15">
        <v>60</v>
      </c>
      <c r="F23" s="15">
        <v>199.9</v>
      </c>
      <c r="G23" s="15">
        <v>486.7</v>
      </c>
      <c r="H23" s="15">
        <v>940.65</v>
      </c>
      <c r="I23" s="15">
        <v>1512.45</v>
      </c>
      <c r="J23" s="15">
        <v>2061.6</v>
      </c>
      <c r="K23" s="15">
        <v>2629.1499999999996</v>
      </c>
      <c r="L23" s="15">
        <v>3972.3</v>
      </c>
      <c r="M23" s="15">
        <v>5428.150000000001</v>
      </c>
      <c r="N23" s="15">
        <v>6841.150000000001</v>
      </c>
      <c r="O23" s="15">
        <v>8293.6</v>
      </c>
      <c r="P23" s="15">
        <v>9708.9</v>
      </c>
      <c r="Q23" s="15">
        <v>13669.6</v>
      </c>
      <c r="R23" s="15">
        <v>18412</v>
      </c>
      <c r="S23" s="15">
        <v>23777.65</v>
      </c>
      <c r="T23" s="15">
        <v>29242.85</v>
      </c>
      <c r="U23" s="15">
        <v>40206.2</v>
      </c>
      <c r="V23" s="15">
        <v>51150.45</v>
      </c>
      <c r="W23" s="15">
        <v>75012.59999999999</v>
      </c>
      <c r="X23" s="15">
        <v>97170.25</v>
      </c>
      <c r="Y23" s="15">
        <v>196340.15</v>
      </c>
      <c r="Z23" s="56" t="s">
        <v>385</v>
      </c>
    </row>
    <row r="24" spans="1:26" ht="18.9" customHeight="1">
      <c r="A24" s="47" t="s">
        <v>80</v>
      </c>
      <c r="B24" s="439">
        <v>0</v>
      </c>
      <c r="C24" s="439">
        <v>0</v>
      </c>
      <c r="D24" s="439">
        <v>0</v>
      </c>
      <c r="E24" s="439">
        <v>0</v>
      </c>
      <c r="F24" s="439">
        <v>192.3</v>
      </c>
      <c r="G24" s="439">
        <v>621.7</v>
      </c>
      <c r="H24" s="439">
        <v>1149.1</v>
      </c>
      <c r="I24" s="439">
        <v>1730.5</v>
      </c>
      <c r="J24" s="439">
        <v>2337</v>
      </c>
      <c r="K24" s="439">
        <v>2914.6000000000004</v>
      </c>
      <c r="L24" s="439">
        <v>3795.45</v>
      </c>
      <c r="M24" s="439">
        <v>5095.05</v>
      </c>
      <c r="N24" s="15">
        <v>6583.1</v>
      </c>
      <c r="O24" s="15">
        <v>8246</v>
      </c>
      <c r="P24" s="15">
        <v>9937</v>
      </c>
      <c r="Q24" s="15">
        <v>14451.400000000001</v>
      </c>
      <c r="R24" s="15">
        <v>19155.050000000003</v>
      </c>
      <c r="S24" s="15">
        <v>23921.750000000004</v>
      </c>
      <c r="T24" s="15">
        <v>28678.6</v>
      </c>
      <c r="U24" s="15">
        <v>38530.50000000001</v>
      </c>
      <c r="V24" s="15">
        <v>48360.3</v>
      </c>
      <c r="W24" s="15">
        <v>68152.25</v>
      </c>
      <c r="X24" s="15">
        <v>87042.8</v>
      </c>
      <c r="Y24" s="15">
        <v>175804.7</v>
      </c>
      <c r="Z24" s="56" t="s">
        <v>386</v>
      </c>
    </row>
    <row r="25" spans="1:26" ht="18.9" customHeight="1">
      <c r="A25" s="47" t="s">
        <v>83</v>
      </c>
      <c r="B25" s="15">
        <v>64.85</v>
      </c>
      <c r="C25" s="15">
        <v>105.69999999999999</v>
      </c>
      <c r="D25" s="15">
        <v>174.89999999999998</v>
      </c>
      <c r="E25" s="15">
        <v>256.7</v>
      </c>
      <c r="F25" s="15">
        <v>453</v>
      </c>
      <c r="G25" s="15">
        <v>694.5</v>
      </c>
      <c r="H25" s="15">
        <v>1011.5999999999999</v>
      </c>
      <c r="I25" s="15">
        <v>1377.65</v>
      </c>
      <c r="J25" s="15">
        <v>1789.0500000000002</v>
      </c>
      <c r="K25" s="15">
        <v>2241.45</v>
      </c>
      <c r="L25" s="15">
        <v>3128.95</v>
      </c>
      <c r="M25" s="15">
        <v>4106.15</v>
      </c>
      <c r="N25" s="15">
        <v>5143.05</v>
      </c>
      <c r="O25" s="15">
        <v>6232.55</v>
      </c>
      <c r="P25" s="15">
        <v>7487.200000000001</v>
      </c>
      <c r="Q25" s="15">
        <v>10994.3</v>
      </c>
      <c r="R25" s="15">
        <v>14566.95</v>
      </c>
      <c r="S25" s="15">
        <v>18139.050000000003</v>
      </c>
      <c r="T25" s="15">
        <v>21883.25</v>
      </c>
      <c r="U25" s="15">
        <v>29447.149999999998</v>
      </c>
      <c r="V25" s="15">
        <v>37004.399999999994</v>
      </c>
      <c r="W25" s="15">
        <v>51573.049999999996</v>
      </c>
      <c r="X25" s="15">
        <v>65592.29999999999</v>
      </c>
      <c r="Y25" s="15">
        <v>133159.5</v>
      </c>
      <c r="Z25" s="56" t="s">
        <v>387</v>
      </c>
    </row>
    <row r="26" spans="1:26" ht="18.9" customHeight="1">
      <c r="A26" s="47" t="s">
        <v>86</v>
      </c>
      <c r="B26" s="439">
        <v>0</v>
      </c>
      <c r="C26" s="439">
        <v>0</v>
      </c>
      <c r="D26" s="439">
        <v>0</v>
      </c>
      <c r="E26" s="439">
        <v>0</v>
      </c>
      <c r="F26" s="439">
        <v>0</v>
      </c>
      <c r="G26" s="439">
        <v>91.6</v>
      </c>
      <c r="H26" s="439">
        <v>547.1999999999999</v>
      </c>
      <c r="I26" s="439">
        <v>1017.85</v>
      </c>
      <c r="J26" s="439">
        <v>1669.2500000000002</v>
      </c>
      <c r="K26" s="439">
        <v>2114.7</v>
      </c>
      <c r="L26" s="439">
        <v>3648</v>
      </c>
      <c r="M26" s="439">
        <v>5162.2</v>
      </c>
      <c r="N26" s="15">
        <v>6691.8</v>
      </c>
      <c r="O26" s="15">
        <v>8686.8</v>
      </c>
      <c r="P26" s="15">
        <v>10706.300000000001</v>
      </c>
      <c r="Q26" s="15">
        <v>15770</v>
      </c>
      <c r="R26" s="15">
        <v>21272.4</v>
      </c>
      <c r="S26" s="15">
        <v>27145.649999999998</v>
      </c>
      <c r="T26" s="15">
        <v>32985.9</v>
      </c>
      <c r="U26" s="15">
        <v>44880.700000000004</v>
      </c>
      <c r="V26" s="15">
        <v>56829.00000000001</v>
      </c>
      <c r="W26" s="15">
        <v>80886.45000000001</v>
      </c>
      <c r="X26" s="15">
        <v>104967.75</v>
      </c>
      <c r="Y26" s="15">
        <v>215336.05000000002</v>
      </c>
      <c r="Z26" s="56" t="s">
        <v>388</v>
      </c>
    </row>
    <row r="27" spans="1:26" ht="18.9" customHeight="1">
      <c r="A27" s="47" t="s">
        <v>89</v>
      </c>
      <c r="B27" s="439">
        <v>0</v>
      </c>
      <c r="C27" s="439">
        <v>0</v>
      </c>
      <c r="D27" s="439">
        <v>0</v>
      </c>
      <c r="E27" s="439">
        <v>0</v>
      </c>
      <c r="F27" s="439">
        <v>0</v>
      </c>
      <c r="G27" s="439">
        <v>0</v>
      </c>
      <c r="H27" s="439">
        <v>0</v>
      </c>
      <c r="I27" s="439">
        <v>185</v>
      </c>
      <c r="J27" s="439">
        <v>641</v>
      </c>
      <c r="K27" s="439">
        <v>1235</v>
      </c>
      <c r="L27" s="439">
        <v>2418</v>
      </c>
      <c r="M27" s="439">
        <v>3656</v>
      </c>
      <c r="N27" s="15">
        <v>4951</v>
      </c>
      <c r="O27" s="15">
        <v>6356</v>
      </c>
      <c r="P27" s="15">
        <v>7966</v>
      </c>
      <c r="Q27" s="15">
        <v>12273</v>
      </c>
      <c r="R27" s="15">
        <v>16625</v>
      </c>
      <c r="S27" s="15">
        <v>21355</v>
      </c>
      <c r="T27" s="15">
        <v>26126</v>
      </c>
      <c r="U27" s="15">
        <v>35890</v>
      </c>
      <c r="V27" s="15">
        <v>45931</v>
      </c>
      <c r="W27" s="15">
        <v>66147</v>
      </c>
      <c r="X27" s="15">
        <v>86472</v>
      </c>
      <c r="Y27" s="15">
        <v>189505</v>
      </c>
      <c r="Z27" s="56" t="s">
        <v>389</v>
      </c>
    </row>
    <row r="28" spans="1:26" ht="18.9" customHeight="1">
      <c r="A28" s="47" t="s">
        <v>66</v>
      </c>
      <c r="B28" s="439">
        <v>0</v>
      </c>
      <c r="C28" s="439">
        <v>0</v>
      </c>
      <c r="D28" s="439">
        <v>0</v>
      </c>
      <c r="E28" s="439">
        <v>0</v>
      </c>
      <c r="F28" s="439">
        <v>13.35</v>
      </c>
      <c r="G28" s="439">
        <v>270.9</v>
      </c>
      <c r="H28" s="439">
        <v>532.8000000000001</v>
      </c>
      <c r="I28" s="439">
        <v>832.5</v>
      </c>
      <c r="J28" s="439">
        <v>1256.55</v>
      </c>
      <c r="K28" s="439">
        <v>1742.7000000000003</v>
      </c>
      <c r="L28" s="439">
        <v>2757.3</v>
      </c>
      <c r="M28" s="439">
        <v>3989.3999999999996</v>
      </c>
      <c r="N28" s="15">
        <v>5341.35</v>
      </c>
      <c r="O28" s="15">
        <v>6797.7</v>
      </c>
      <c r="P28" s="15">
        <v>8325</v>
      </c>
      <c r="Q28" s="15">
        <v>12454.199999999999</v>
      </c>
      <c r="R28" s="15">
        <v>16840.95</v>
      </c>
      <c r="S28" s="15">
        <v>21591.750000000004</v>
      </c>
      <c r="T28" s="15">
        <v>26418.55</v>
      </c>
      <c r="U28" s="15">
        <v>36255.95</v>
      </c>
      <c r="V28" s="15">
        <v>46404.600000000006</v>
      </c>
      <c r="W28" s="15">
        <v>67160.6</v>
      </c>
      <c r="X28" s="15">
        <v>88615.2</v>
      </c>
      <c r="Y28" s="15">
        <v>198570.69999999998</v>
      </c>
      <c r="Z28" s="56" t="s">
        <v>390</v>
      </c>
    </row>
    <row r="29" spans="1:26" ht="18.9" customHeight="1">
      <c r="A29" s="47" t="s">
        <v>69</v>
      </c>
      <c r="B29" s="439">
        <v>0</v>
      </c>
      <c r="C29" s="439">
        <v>0</v>
      </c>
      <c r="D29" s="439">
        <v>0</v>
      </c>
      <c r="E29" s="439">
        <v>0</v>
      </c>
      <c r="F29" s="439">
        <v>0</v>
      </c>
      <c r="G29" s="439">
        <v>0</v>
      </c>
      <c r="H29" s="439">
        <v>200.85000000000002</v>
      </c>
      <c r="I29" s="439">
        <v>524.5500000000001</v>
      </c>
      <c r="J29" s="439">
        <v>951.35</v>
      </c>
      <c r="K29" s="439">
        <v>1516.05</v>
      </c>
      <c r="L29" s="439">
        <v>2901.6000000000004</v>
      </c>
      <c r="M29" s="439">
        <v>4281.900000000001</v>
      </c>
      <c r="N29" s="15">
        <v>5655.750000000001</v>
      </c>
      <c r="O29" s="15">
        <v>7057.249999999999</v>
      </c>
      <c r="P29" s="15">
        <v>8620.65</v>
      </c>
      <c r="Q29" s="15">
        <v>12750.300000000001</v>
      </c>
      <c r="R29" s="15">
        <v>16968.75</v>
      </c>
      <c r="S29" s="15">
        <v>21343.5</v>
      </c>
      <c r="T29" s="15">
        <v>25800.55</v>
      </c>
      <c r="U29" s="15">
        <v>35159.55</v>
      </c>
      <c r="V29" s="15">
        <v>44492.100000000006</v>
      </c>
      <c r="W29" s="15">
        <v>63935.600000000006</v>
      </c>
      <c r="X29" s="15">
        <v>83998.25000000001</v>
      </c>
      <c r="Y29" s="15">
        <v>184261.2</v>
      </c>
      <c r="Z29" s="56" t="s">
        <v>391</v>
      </c>
    </row>
    <row r="30" spans="1:26" ht="18.9" customHeight="1">
      <c r="A30" s="47" t="s">
        <v>72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274.3</v>
      </c>
      <c r="H30" s="15">
        <v>642.6499999999999</v>
      </c>
      <c r="I30" s="15">
        <v>877.8</v>
      </c>
      <c r="J30" s="15">
        <v>1033.5</v>
      </c>
      <c r="K30" s="15">
        <v>1321.35</v>
      </c>
      <c r="L30" s="15">
        <v>2099.45</v>
      </c>
      <c r="M30" s="15">
        <v>3230.35</v>
      </c>
      <c r="N30" s="15">
        <v>4440.5</v>
      </c>
      <c r="O30" s="15">
        <v>6165.6</v>
      </c>
      <c r="P30" s="15">
        <v>7912.7</v>
      </c>
      <c r="Q30" s="15">
        <v>13067.650000000001</v>
      </c>
      <c r="R30" s="15">
        <v>18550.25</v>
      </c>
      <c r="S30" s="15">
        <v>23950.549999999996</v>
      </c>
      <c r="T30" s="15">
        <v>29657.95</v>
      </c>
      <c r="U30" s="15">
        <v>41682.35</v>
      </c>
      <c r="V30" s="15">
        <v>54237.7</v>
      </c>
      <c r="W30" s="15">
        <v>80067.4</v>
      </c>
      <c r="X30" s="15">
        <v>106184.35</v>
      </c>
      <c r="Y30" s="15">
        <v>237210.8</v>
      </c>
      <c r="Z30" s="56" t="s">
        <v>392</v>
      </c>
    </row>
    <row r="31" spans="1:26" ht="18.9" customHeight="1">
      <c r="A31" s="47" t="s">
        <v>75</v>
      </c>
      <c r="B31" s="439">
        <v>0</v>
      </c>
      <c r="C31" s="439">
        <v>0</v>
      </c>
      <c r="D31" s="439">
        <v>0</v>
      </c>
      <c r="E31" s="439">
        <v>0</v>
      </c>
      <c r="F31" s="439">
        <v>0</v>
      </c>
      <c r="G31" s="439">
        <v>0</v>
      </c>
      <c r="H31" s="439">
        <v>0</v>
      </c>
      <c r="I31" s="439">
        <v>206.65</v>
      </c>
      <c r="J31" s="439">
        <v>845.35</v>
      </c>
      <c r="K31" s="439">
        <v>1701.85</v>
      </c>
      <c r="L31" s="439">
        <v>4004.2</v>
      </c>
      <c r="M31" s="439">
        <v>6682.4</v>
      </c>
      <c r="N31" s="15">
        <v>8891.199999999999</v>
      </c>
      <c r="O31" s="15">
        <v>10539</v>
      </c>
      <c r="P31" s="15">
        <v>12309.75</v>
      </c>
      <c r="Q31" s="15">
        <v>16839.8</v>
      </c>
      <c r="R31" s="15">
        <v>21837.25</v>
      </c>
      <c r="S31" s="15">
        <v>27665</v>
      </c>
      <c r="T31" s="15">
        <v>33633.35</v>
      </c>
      <c r="U31" s="15">
        <v>46370.55</v>
      </c>
      <c r="V31" s="15">
        <v>59698.25</v>
      </c>
      <c r="W31" s="15">
        <v>88011.29999999999</v>
      </c>
      <c r="X31" s="15">
        <v>118064.59999999999</v>
      </c>
      <c r="Y31" s="15">
        <v>265470</v>
      </c>
      <c r="Z31" s="56" t="s">
        <v>393</v>
      </c>
    </row>
    <row r="32" spans="1:26" ht="18.9" customHeight="1">
      <c r="A32" s="47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34</v>
      </c>
      <c r="G32" s="15">
        <v>449.19999999999993</v>
      </c>
      <c r="H32" s="15">
        <v>1024.7</v>
      </c>
      <c r="I32" s="15">
        <v>1663.3999999999999</v>
      </c>
      <c r="J32" s="15">
        <v>2255.1000000000004</v>
      </c>
      <c r="K32" s="15">
        <v>2730.4500000000003</v>
      </c>
      <c r="L32" s="15">
        <v>3619.8500000000004</v>
      </c>
      <c r="M32" s="15">
        <v>4619</v>
      </c>
      <c r="N32" s="15">
        <v>5868.900000000001</v>
      </c>
      <c r="O32" s="15">
        <v>7206.650000000001</v>
      </c>
      <c r="P32" s="15">
        <v>8624.500000000002</v>
      </c>
      <c r="Q32" s="15">
        <v>12624.35</v>
      </c>
      <c r="R32" s="15">
        <v>17525.5</v>
      </c>
      <c r="S32" s="15">
        <v>24059.549999999996</v>
      </c>
      <c r="T32" s="15">
        <v>30317.55</v>
      </c>
      <c r="U32" s="15">
        <v>41886.3</v>
      </c>
      <c r="V32" s="15">
        <v>53596.4</v>
      </c>
      <c r="W32" s="15">
        <v>78215.84999999999</v>
      </c>
      <c r="X32" s="15">
        <v>101494.35</v>
      </c>
      <c r="Y32" s="15">
        <v>215276.7</v>
      </c>
      <c r="Z32" s="56" t="s">
        <v>394</v>
      </c>
    </row>
    <row r="33" spans="1:26" ht="18.9" customHeight="1">
      <c r="A33" s="47" t="s">
        <v>21</v>
      </c>
      <c r="B33" s="439">
        <v>0</v>
      </c>
      <c r="C33" s="439">
        <v>0</v>
      </c>
      <c r="D33" s="439">
        <v>42.300000000000004</v>
      </c>
      <c r="E33" s="439">
        <v>119.8</v>
      </c>
      <c r="F33" s="439">
        <v>281.55</v>
      </c>
      <c r="G33" s="439">
        <v>560.9499999999999</v>
      </c>
      <c r="H33" s="439">
        <v>898.2</v>
      </c>
      <c r="I33" s="439">
        <v>1442.2</v>
      </c>
      <c r="J33" s="439">
        <v>2115.85</v>
      </c>
      <c r="K33" s="439">
        <v>2958.1499999999996</v>
      </c>
      <c r="L33" s="439">
        <v>4334.05</v>
      </c>
      <c r="M33" s="439">
        <v>6342.700000000001</v>
      </c>
      <c r="N33" s="15">
        <v>8837.15</v>
      </c>
      <c r="O33" s="15">
        <v>10961</v>
      </c>
      <c r="P33" s="15">
        <v>13101.5</v>
      </c>
      <c r="Q33" s="15">
        <v>18610.95</v>
      </c>
      <c r="R33" s="15">
        <v>24359.699999999997</v>
      </c>
      <c r="S33" s="15">
        <v>30578</v>
      </c>
      <c r="T33" s="15">
        <v>37058</v>
      </c>
      <c r="U33" s="15">
        <v>50787.9</v>
      </c>
      <c r="V33" s="15">
        <v>64927.9</v>
      </c>
      <c r="W33" s="15">
        <v>94015.1</v>
      </c>
      <c r="X33" s="15">
        <v>119348.25</v>
      </c>
      <c r="Y33" s="15">
        <v>244406.05</v>
      </c>
      <c r="Z33" s="56" t="s">
        <v>395</v>
      </c>
    </row>
    <row r="34" spans="1:26" ht="18.9" customHeight="1">
      <c r="A34" s="47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25</v>
      </c>
      <c r="J34" s="15">
        <v>25</v>
      </c>
      <c r="K34" s="15">
        <v>25</v>
      </c>
      <c r="L34" s="15">
        <v>866</v>
      </c>
      <c r="M34" s="15">
        <v>2139.45</v>
      </c>
      <c r="N34" s="15">
        <v>3847.1499999999996</v>
      </c>
      <c r="O34" s="15">
        <v>5492</v>
      </c>
      <c r="P34" s="15">
        <v>7490.7</v>
      </c>
      <c r="Q34" s="15">
        <v>13041.3</v>
      </c>
      <c r="R34" s="15">
        <v>18854.3</v>
      </c>
      <c r="S34" s="15">
        <v>24668.9</v>
      </c>
      <c r="T34" s="15">
        <v>30620.999999999996</v>
      </c>
      <c r="U34" s="15">
        <v>42637.850000000006</v>
      </c>
      <c r="V34" s="15">
        <v>54743.7</v>
      </c>
      <c r="W34" s="15">
        <v>80130.25</v>
      </c>
      <c r="X34" s="15">
        <v>106832.20000000001</v>
      </c>
      <c r="Y34" s="15">
        <v>248293.5</v>
      </c>
      <c r="Z34" s="56" t="s">
        <v>396</v>
      </c>
    </row>
    <row r="35" spans="1:26" ht="18.9" customHeight="1">
      <c r="A35" s="47" t="s">
        <v>23</v>
      </c>
      <c r="B35" s="439">
        <v>0</v>
      </c>
      <c r="C35" s="439">
        <v>0</v>
      </c>
      <c r="D35" s="439">
        <v>0</v>
      </c>
      <c r="E35" s="439">
        <v>0</v>
      </c>
      <c r="F35" s="439">
        <v>36.45</v>
      </c>
      <c r="G35" s="439">
        <v>246.15</v>
      </c>
      <c r="H35" s="439">
        <v>750.6</v>
      </c>
      <c r="I35" s="439">
        <v>1287.75</v>
      </c>
      <c r="J35" s="439">
        <v>2034.3</v>
      </c>
      <c r="K35" s="439">
        <v>2819.0499999999997</v>
      </c>
      <c r="L35" s="439">
        <v>4371.05</v>
      </c>
      <c r="M35" s="439">
        <v>6246.25</v>
      </c>
      <c r="N35" s="15">
        <v>8219.5</v>
      </c>
      <c r="O35" s="15">
        <v>10192.8</v>
      </c>
      <c r="P35" s="15">
        <v>12166.099999999999</v>
      </c>
      <c r="Q35" s="15">
        <v>17641.449999999997</v>
      </c>
      <c r="R35" s="15">
        <v>23389.15</v>
      </c>
      <c r="S35" s="15">
        <v>29111.2</v>
      </c>
      <c r="T35" s="15">
        <v>34858.9</v>
      </c>
      <c r="U35" s="15">
        <v>47443.9</v>
      </c>
      <c r="V35" s="15">
        <v>61140.8</v>
      </c>
      <c r="W35" s="15">
        <v>88657.1</v>
      </c>
      <c r="X35" s="15">
        <v>116311.85</v>
      </c>
      <c r="Y35" s="15">
        <v>256223.89999999997</v>
      </c>
      <c r="Z35" s="56" t="s">
        <v>397</v>
      </c>
    </row>
    <row r="36" spans="1:26" ht="18.9" customHeight="1">
      <c r="A36" s="4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56"/>
    </row>
    <row r="37" spans="1:26" ht="18.9" customHeight="1">
      <c r="A37" s="49" t="s">
        <v>90</v>
      </c>
      <c r="B37" s="439">
        <v>0</v>
      </c>
      <c r="C37" s="439">
        <v>0</v>
      </c>
      <c r="D37" s="439">
        <v>0</v>
      </c>
      <c r="E37" s="439">
        <v>0</v>
      </c>
      <c r="F37" s="439">
        <v>0</v>
      </c>
      <c r="G37" s="439">
        <v>0</v>
      </c>
      <c r="H37" s="439">
        <v>0</v>
      </c>
      <c r="I37" s="439">
        <v>0</v>
      </c>
      <c r="J37" s="439">
        <v>35.4</v>
      </c>
      <c r="K37" s="439">
        <v>79.8</v>
      </c>
      <c r="L37" s="439">
        <v>168.5</v>
      </c>
      <c r="M37" s="439">
        <v>288.5</v>
      </c>
      <c r="N37" s="15">
        <v>507.1</v>
      </c>
      <c r="O37" s="15">
        <v>765.3</v>
      </c>
      <c r="P37" s="15">
        <v>1070.5</v>
      </c>
      <c r="Q37" s="15">
        <v>2043.5</v>
      </c>
      <c r="R37" s="15">
        <v>3408.9</v>
      </c>
      <c r="S37" s="15">
        <v>5477.8</v>
      </c>
      <c r="T37" s="15">
        <v>8381.7</v>
      </c>
      <c r="U37" s="15">
        <v>14189.5</v>
      </c>
      <c r="V37" s="15">
        <v>19997.2</v>
      </c>
      <c r="W37" s="15">
        <v>31668</v>
      </c>
      <c r="X37" s="15">
        <v>43348.5</v>
      </c>
      <c r="Y37" s="15">
        <v>101751</v>
      </c>
      <c r="Z37" s="56" t="s">
        <v>91</v>
      </c>
    </row>
    <row r="38" spans="1:24" ht="18.9" customHeight="1">
      <c r="A38" s="57"/>
      <c r="B38" s="58"/>
      <c r="C38" s="58"/>
      <c r="D38" s="58"/>
      <c r="E38" s="58"/>
      <c r="F38" s="58"/>
      <c r="G38" s="58"/>
      <c r="H38" s="58"/>
      <c r="I38" s="59"/>
      <c r="J38" s="59"/>
      <c r="K38" s="59"/>
      <c r="L38" s="59"/>
      <c r="M38" s="5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</row>
    <row r="39" spans="1:25" ht="18.9" customHeight="1">
      <c r="A39" s="40"/>
      <c r="B39" s="569" t="s">
        <v>24</v>
      </c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571"/>
      <c r="N39" s="569" t="s">
        <v>398</v>
      </c>
      <c r="O39" s="570"/>
      <c r="P39" s="570"/>
      <c r="Q39" s="570"/>
      <c r="R39" s="570"/>
      <c r="S39" s="570"/>
      <c r="T39" s="570"/>
      <c r="U39" s="570"/>
      <c r="V39" s="570"/>
      <c r="W39" s="570"/>
      <c r="X39" s="570"/>
      <c r="Y39" s="571"/>
    </row>
    <row r="40" spans="1:26" ht="18.9" customHeight="1">
      <c r="A40" s="47" t="s">
        <v>169</v>
      </c>
      <c r="B40" s="11">
        <v>0.384</v>
      </c>
      <c r="C40" s="11">
        <v>0.32</v>
      </c>
      <c r="D40" s="11">
        <v>0.2742857142857143</v>
      </c>
      <c r="E40" s="11">
        <v>0.5605000000000001</v>
      </c>
      <c r="F40" s="11">
        <v>1.2728</v>
      </c>
      <c r="G40" s="11">
        <v>2.0455000000000005</v>
      </c>
      <c r="H40" s="11">
        <v>2.3812857142857142</v>
      </c>
      <c r="I40" s="11">
        <v>2.868</v>
      </c>
      <c r="J40" s="11">
        <v>3.4450000000000003</v>
      </c>
      <c r="K40" s="11">
        <v>3.8882</v>
      </c>
      <c r="L40" s="11">
        <v>4.805000000000001</v>
      </c>
      <c r="M40" s="11">
        <v>5.672499999999999</v>
      </c>
      <c r="N40" s="11">
        <v>6.5235</v>
      </c>
      <c r="O40" s="11">
        <v>7.330444444444444</v>
      </c>
      <c r="P40" s="11">
        <v>7.976</v>
      </c>
      <c r="Q40" s="11">
        <v>9.339480000000002</v>
      </c>
      <c r="R40" s="11">
        <v>10.437766666666667</v>
      </c>
      <c r="S40" s="11">
        <v>11.584742857142857</v>
      </c>
      <c r="T40" s="11">
        <v>12.434650000000001</v>
      </c>
      <c r="U40" s="11">
        <v>14.03584</v>
      </c>
      <c r="V40" s="11">
        <v>15.355183333333333</v>
      </c>
      <c r="W40" s="11">
        <v>17.532212500000004</v>
      </c>
      <c r="X40" s="11">
        <v>19.34957</v>
      </c>
      <c r="Y40" s="11">
        <v>23.047465</v>
      </c>
      <c r="Z40" s="56" t="s">
        <v>372</v>
      </c>
    </row>
    <row r="41" spans="1:26" ht="18.9" customHeight="1">
      <c r="A41" s="47" t="s">
        <v>67</v>
      </c>
      <c r="B41" s="440">
        <v>0</v>
      </c>
      <c r="C41" s="440">
        <v>0</v>
      </c>
      <c r="D41" s="440">
        <v>0</v>
      </c>
      <c r="E41" s="440">
        <v>0</v>
      </c>
      <c r="F41" s="440">
        <v>0.14840000000000003</v>
      </c>
      <c r="G41" s="440">
        <v>1.0293333333333332</v>
      </c>
      <c r="H41" s="440">
        <v>1.9012857142857145</v>
      </c>
      <c r="I41" s="440">
        <v>2.8906250000000004</v>
      </c>
      <c r="J41" s="440">
        <v>3.872333333333334</v>
      </c>
      <c r="K41" s="440">
        <v>5.1189</v>
      </c>
      <c r="L41" s="440">
        <v>7.292500000000002</v>
      </c>
      <c r="M41" s="440">
        <v>8.609857142857145</v>
      </c>
      <c r="N41" s="440">
        <v>9.556062500000001</v>
      </c>
      <c r="O41" s="440">
        <v>10.290388888888891</v>
      </c>
      <c r="P41" s="440">
        <v>11.092150000000002</v>
      </c>
      <c r="Q41" s="440">
        <v>12.655600000000003</v>
      </c>
      <c r="R41" s="440">
        <v>14.025900000000002</v>
      </c>
      <c r="S41" s="440">
        <v>15.206428571428571</v>
      </c>
      <c r="T41" s="440">
        <v>16.338925</v>
      </c>
      <c r="U41" s="440">
        <v>18.02342</v>
      </c>
      <c r="V41" s="440">
        <v>19.211283333333334</v>
      </c>
      <c r="W41" s="440">
        <v>20.984362500000003</v>
      </c>
      <c r="X41" s="440">
        <v>22.292540000000002</v>
      </c>
      <c r="Y41" s="440">
        <v>25.095885000000003</v>
      </c>
      <c r="Z41" s="56" t="s">
        <v>373</v>
      </c>
    </row>
    <row r="42" spans="1:26" ht="18.9" customHeight="1">
      <c r="A42" s="47" t="s">
        <v>70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0.2938</v>
      </c>
      <c r="G42" s="11">
        <v>0.8506666666666666</v>
      </c>
      <c r="H42" s="11">
        <v>2.189714285714286</v>
      </c>
      <c r="I42" s="11">
        <v>3.4549999999999996</v>
      </c>
      <c r="J42" s="11">
        <v>4.331222222222222</v>
      </c>
      <c r="K42" s="11">
        <v>5.064500000000001</v>
      </c>
      <c r="L42" s="11">
        <v>6.245333333333333</v>
      </c>
      <c r="M42" s="11">
        <v>7.27407142857143</v>
      </c>
      <c r="N42" s="11">
        <v>8.0253125</v>
      </c>
      <c r="O42" s="11">
        <v>8.60961111111111</v>
      </c>
      <c r="P42" s="11">
        <v>9.14185</v>
      </c>
      <c r="Q42" s="11">
        <v>10.240960000000001</v>
      </c>
      <c r="R42" s="11">
        <v>11.126133333333334</v>
      </c>
      <c r="S42" s="11">
        <v>12.006314285714287</v>
      </c>
      <c r="T42" s="11">
        <v>12.81255</v>
      </c>
      <c r="U42" s="11">
        <v>13.983400000000001</v>
      </c>
      <c r="V42" s="11">
        <v>14.756983333333334</v>
      </c>
      <c r="W42" s="11">
        <v>15.7553</v>
      </c>
      <c r="X42" s="11">
        <v>16.35846</v>
      </c>
      <c r="Y42" s="11">
        <v>17.55853</v>
      </c>
      <c r="Z42" s="56" t="s">
        <v>374</v>
      </c>
    </row>
    <row r="43" spans="1:26" ht="18.9" customHeight="1">
      <c r="A43" s="47" t="s">
        <v>73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1.7476171428571428</v>
      </c>
      <c r="I43" s="11">
        <v>3.2221774999999995</v>
      </c>
      <c r="J43" s="11">
        <v>4.335615555555555</v>
      </c>
      <c r="K43" s="11">
        <v>5.226366</v>
      </c>
      <c r="L43" s="11">
        <v>6.587573333333332</v>
      </c>
      <c r="M43" s="11">
        <v>7.559864285714285</v>
      </c>
      <c r="N43" s="11">
        <v>8.119781249999999</v>
      </c>
      <c r="O43" s="11">
        <v>8.555272222222223</v>
      </c>
      <c r="P43" s="11">
        <v>8.888616</v>
      </c>
      <c r="Q43" s="11">
        <v>9.554850400000001</v>
      </c>
      <c r="R43" s="11">
        <v>10.129431333333335</v>
      </c>
      <c r="S43" s="11">
        <v>10.608641714285715</v>
      </c>
      <c r="T43" s="11">
        <v>10.960525</v>
      </c>
      <c r="U43" s="11">
        <v>11.459181200000002</v>
      </c>
      <c r="V43" s="11">
        <v>11.786602333333333</v>
      </c>
      <c r="W43" s="11">
        <v>12.218452249999999</v>
      </c>
      <c r="X43" s="11">
        <v>12.480571999999999</v>
      </c>
      <c r="Y43" s="11">
        <v>13.0002968</v>
      </c>
      <c r="Z43" s="56" t="s">
        <v>375</v>
      </c>
    </row>
    <row r="44" spans="1:26" ht="18.9" customHeight="1">
      <c r="A44" s="47" t="s">
        <v>76</v>
      </c>
      <c r="B44" s="11">
        <v>0.1744</v>
      </c>
      <c r="C44" s="11">
        <v>0.3386666666666666</v>
      </c>
      <c r="D44" s="11">
        <v>0.5599999999999999</v>
      </c>
      <c r="E44" s="11">
        <v>0.7985000000000001</v>
      </c>
      <c r="F44" s="11">
        <v>1.3068</v>
      </c>
      <c r="G44" s="11">
        <v>1.8755000000000002</v>
      </c>
      <c r="H44" s="11">
        <v>2.3647142857142858</v>
      </c>
      <c r="I44" s="11">
        <v>2.8767499999999995</v>
      </c>
      <c r="J44" s="11">
        <v>3.4444444444444446</v>
      </c>
      <c r="K44" s="11">
        <v>3.9711999999999996</v>
      </c>
      <c r="L44" s="11">
        <v>4.761333333333333</v>
      </c>
      <c r="M44" s="11">
        <v>5.279071428571428</v>
      </c>
      <c r="N44" s="11">
        <v>5.445</v>
      </c>
      <c r="O44" s="11">
        <v>5.929</v>
      </c>
      <c r="P44" s="11">
        <v>6.319850000000001</v>
      </c>
      <c r="Q44" s="11">
        <v>7.2483999999999975</v>
      </c>
      <c r="R44" s="11">
        <v>8.061033333333334</v>
      </c>
      <c r="S44" s="11">
        <v>8.722371428571428</v>
      </c>
      <c r="T44" s="11">
        <v>9.211125000000001</v>
      </c>
      <c r="U44" s="11">
        <v>9.89974</v>
      </c>
      <c r="V44" s="11">
        <v>10.353966666666668</v>
      </c>
      <c r="W44" s="11">
        <v>10.944450000000002</v>
      </c>
      <c r="X44" s="11">
        <v>11.300920000000001</v>
      </c>
      <c r="Y44" s="11">
        <v>11.60402</v>
      </c>
      <c r="Z44" s="56" t="s">
        <v>376</v>
      </c>
    </row>
    <row r="45" spans="1:26" ht="18.9" customHeight="1">
      <c r="A45" s="47" t="s">
        <v>79</v>
      </c>
      <c r="B45" s="11">
        <v>0</v>
      </c>
      <c r="C45" s="11">
        <v>0</v>
      </c>
      <c r="D45" s="11">
        <v>0</v>
      </c>
      <c r="E45" s="11">
        <v>0</v>
      </c>
      <c r="F45" s="11">
        <v>0.054200000000000005</v>
      </c>
      <c r="G45" s="11">
        <v>1.812</v>
      </c>
      <c r="H45" s="11">
        <v>2.9508571428571426</v>
      </c>
      <c r="I45" s="11">
        <v>3.8051250000000003</v>
      </c>
      <c r="J45" s="11">
        <v>4.469666666666666</v>
      </c>
      <c r="K45" s="11">
        <v>5.0826</v>
      </c>
      <c r="L45" s="11">
        <v>6.0475</v>
      </c>
      <c r="M45" s="11">
        <v>6.833785714285713</v>
      </c>
      <c r="N45" s="11">
        <v>7.3895625</v>
      </c>
      <c r="O45" s="11">
        <v>7.8822222222222225</v>
      </c>
      <c r="P45" s="11">
        <v>8.3307</v>
      </c>
      <c r="Q45" s="11">
        <v>9.07812</v>
      </c>
      <c r="R45" s="11">
        <v>9.585499999999998</v>
      </c>
      <c r="S45" s="11">
        <v>9.955628571428571</v>
      </c>
      <c r="T45" s="11">
        <v>10.226474999999999</v>
      </c>
      <c r="U45" s="11">
        <v>10.61106</v>
      </c>
      <c r="V45" s="11">
        <v>10.86295</v>
      </c>
      <c r="W45" s="11">
        <v>11.19815</v>
      </c>
      <c r="X45" s="11">
        <v>11.40201</v>
      </c>
      <c r="Y45" s="11">
        <v>11.805629999999999</v>
      </c>
      <c r="Z45" s="56" t="s">
        <v>377</v>
      </c>
    </row>
    <row r="46" spans="1:26" ht="18.9" customHeight="1">
      <c r="A46" s="47" t="s">
        <v>82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0.2798</v>
      </c>
      <c r="G46" s="11">
        <v>0.6983333333333335</v>
      </c>
      <c r="H46" s="11">
        <v>1.382</v>
      </c>
      <c r="I46" s="11">
        <v>2.13125</v>
      </c>
      <c r="J46" s="11">
        <v>2.9240000000000004</v>
      </c>
      <c r="K46" s="11">
        <v>3.7051</v>
      </c>
      <c r="L46" s="11">
        <v>4.890916666666667</v>
      </c>
      <c r="M46" s="11">
        <v>5.859928571428572</v>
      </c>
      <c r="N46" s="11">
        <v>6.64225</v>
      </c>
      <c r="O46" s="11">
        <v>7.264833333333333</v>
      </c>
      <c r="P46" s="11">
        <v>7.78915</v>
      </c>
      <c r="Q46" s="11">
        <v>8.918719999999999</v>
      </c>
      <c r="R46" s="11">
        <v>9.709066666666667</v>
      </c>
      <c r="S46" s="11">
        <v>10.356714285714286</v>
      </c>
      <c r="T46" s="11">
        <v>10.91895</v>
      </c>
      <c r="U46" s="11">
        <v>11.726500000000001</v>
      </c>
      <c r="V46" s="11">
        <v>12.327399999999999</v>
      </c>
      <c r="W46" s="11">
        <v>12.7835625</v>
      </c>
      <c r="X46" s="11">
        <v>12.875640000000002</v>
      </c>
      <c r="Y46" s="11">
        <v>13.05976</v>
      </c>
      <c r="Z46" s="56" t="s">
        <v>378</v>
      </c>
    </row>
    <row r="47" spans="1:26" ht="18.9" customHeight="1">
      <c r="A47" s="47" t="s">
        <v>85</v>
      </c>
      <c r="B47" s="440">
        <v>0</v>
      </c>
      <c r="C47" s="440">
        <v>0</v>
      </c>
      <c r="D47" s="440">
        <v>0</v>
      </c>
      <c r="E47" s="440">
        <v>0</v>
      </c>
      <c r="F47" s="440">
        <v>1.645</v>
      </c>
      <c r="G47" s="440">
        <v>2.8754999999999997</v>
      </c>
      <c r="H47" s="440">
        <v>3.725571428571429</v>
      </c>
      <c r="I47" s="440">
        <v>4.529375</v>
      </c>
      <c r="J47" s="440">
        <v>5.374666666666665</v>
      </c>
      <c r="K47" s="440">
        <v>6.0508999999999995</v>
      </c>
      <c r="L47" s="440">
        <v>6.705833333333333</v>
      </c>
      <c r="M47" s="440">
        <v>7.331214285714285</v>
      </c>
      <c r="N47" s="440">
        <v>8.0855</v>
      </c>
      <c r="O47" s="440">
        <v>8.690277777777776</v>
      </c>
      <c r="P47" s="440">
        <v>9.253099999999998</v>
      </c>
      <c r="Q47" s="440">
        <v>10.652360000000002</v>
      </c>
      <c r="R47" s="440">
        <v>11.5852</v>
      </c>
      <c r="S47" s="440">
        <v>12.337457142857144</v>
      </c>
      <c r="T47" s="440">
        <v>12.949324999999998</v>
      </c>
      <c r="U47" s="440">
        <v>13.946359999999999</v>
      </c>
      <c r="V47" s="440">
        <v>14.7197</v>
      </c>
      <c r="W47" s="440">
        <v>15.965675000000001</v>
      </c>
      <c r="X47" s="440">
        <v>16.86096</v>
      </c>
      <c r="Y47" s="440">
        <v>18.912565</v>
      </c>
      <c r="Z47" s="56" t="s">
        <v>379</v>
      </c>
    </row>
    <row r="48" spans="1:26" ht="18.9" customHeight="1">
      <c r="A48" s="47" t="s">
        <v>88</v>
      </c>
      <c r="B48" s="440">
        <v>0</v>
      </c>
      <c r="C48" s="440">
        <v>0</v>
      </c>
      <c r="D48" s="440">
        <v>0</v>
      </c>
      <c r="E48" s="440">
        <v>0</v>
      </c>
      <c r="F48" s="440">
        <v>0.0566</v>
      </c>
      <c r="G48" s="440">
        <v>0.26316666666666666</v>
      </c>
      <c r="H48" s="440">
        <v>0.5918571428571429</v>
      </c>
      <c r="I48" s="440">
        <v>0.9760000000000001</v>
      </c>
      <c r="J48" s="440">
        <v>1.307111111111111</v>
      </c>
      <c r="K48" s="440">
        <v>1.6024999999999998</v>
      </c>
      <c r="L48" s="440">
        <v>2.0773333333333333</v>
      </c>
      <c r="M48" s="440">
        <v>2.3680714285714286</v>
      </c>
      <c r="N48" s="440">
        <v>2.6308125</v>
      </c>
      <c r="O48" s="440">
        <v>2.8136111111111113</v>
      </c>
      <c r="P48" s="440">
        <v>3.00835</v>
      </c>
      <c r="Q48" s="440">
        <v>3.7124799999999993</v>
      </c>
      <c r="R48" s="440">
        <v>4.273833333333334</v>
      </c>
      <c r="S48" s="440">
        <v>4.997457142857144</v>
      </c>
      <c r="T48" s="440">
        <v>5.892225</v>
      </c>
      <c r="U48" s="440">
        <v>8.0782</v>
      </c>
      <c r="V48" s="440">
        <v>9.211166666666667</v>
      </c>
      <c r="W48" s="440">
        <v>9.9003</v>
      </c>
      <c r="X48" s="440">
        <v>10.06346</v>
      </c>
      <c r="Y48" s="440">
        <v>10.38619</v>
      </c>
      <c r="Z48" s="56" t="s">
        <v>380</v>
      </c>
    </row>
    <row r="49" spans="1:26" ht="18.9" customHeight="1">
      <c r="A49" s="47" t="s">
        <v>19</v>
      </c>
      <c r="B49" s="440">
        <v>0</v>
      </c>
      <c r="C49" s="440">
        <v>0</v>
      </c>
      <c r="D49" s="440">
        <v>0.6108571428571429</v>
      </c>
      <c r="E49" s="440">
        <v>0.73725</v>
      </c>
      <c r="F49" s="440">
        <v>1.1764000000000001</v>
      </c>
      <c r="G49" s="440">
        <v>1.727</v>
      </c>
      <c r="H49" s="440">
        <v>2.6104285714285713</v>
      </c>
      <c r="I49" s="440">
        <v>3.622625</v>
      </c>
      <c r="J49" s="440">
        <v>4.79511111111111</v>
      </c>
      <c r="K49" s="440">
        <v>5.145599999999999</v>
      </c>
      <c r="L49" s="440">
        <v>6.240416666666666</v>
      </c>
      <c r="M49" s="440">
        <v>7.065500000000001</v>
      </c>
      <c r="N49" s="440">
        <v>8.10875</v>
      </c>
      <c r="O49" s="440">
        <v>8.981555555555556</v>
      </c>
      <c r="P49" s="440">
        <v>9.749049999999999</v>
      </c>
      <c r="Q49" s="440">
        <v>11.582239999999999</v>
      </c>
      <c r="R49" s="440">
        <v>12.897866666666665</v>
      </c>
      <c r="S49" s="440">
        <v>14.234714285714286</v>
      </c>
      <c r="T49" s="440">
        <v>15.292800000000002</v>
      </c>
      <c r="U49" s="440">
        <v>16.80488</v>
      </c>
      <c r="V49" s="440">
        <v>18.15601666666667</v>
      </c>
      <c r="W49" s="440">
        <v>20.396549999999998</v>
      </c>
      <c r="X49" s="440">
        <v>21.51168</v>
      </c>
      <c r="Y49" s="440">
        <v>21.934644999999996</v>
      </c>
      <c r="Z49" s="56" t="s">
        <v>381</v>
      </c>
    </row>
    <row r="50" spans="1:26" ht="18.9" customHeight="1">
      <c r="A50" s="47" t="s">
        <v>68</v>
      </c>
      <c r="B50" s="11">
        <v>0.64</v>
      </c>
      <c r="C50" s="11">
        <v>0.5333333333333333</v>
      </c>
      <c r="D50" s="11">
        <v>0.4571428571428572</v>
      </c>
      <c r="E50" s="11">
        <v>0.4</v>
      </c>
      <c r="F50" s="11">
        <v>0.8805999999999999</v>
      </c>
      <c r="G50" s="11">
        <v>2.4795</v>
      </c>
      <c r="H50" s="11">
        <v>3.9151428571428575</v>
      </c>
      <c r="I50" s="11">
        <v>5.0675</v>
      </c>
      <c r="J50" s="11">
        <v>5.991111111111111</v>
      </c>
      <c r="K50" s="11">
        <v>6.5761</v>
      </c>
      <c r="L50" s="11">
        <v>7.411583333333333</v>
      </c>
      <c r="M50" s="11">
        <v>8.592857142857142</v>
      </c>
      <c r="N50" s="11">
        <v>9.663562500000001</v>
      </c>
      <c r="O50" s="11">
        <v>10.571277777777778</v>
      </c>
      <c r="P50" s="11">
        <v>11.44425</v>
      </c>
      <c r="Q50" s="11">
        <v>13.08732</v>
      </c>
      <c r="R50" s="11">
        <v>14.314233333333334</v>
      </c>
      <c r="S50" s="11">
        <v>15.373171428571428</v>
      </c>
      <c r="T50" s="11">
        <v>16.219175</v>
      </c>
      <c r="U50" s="11">
        <v>17.662280000000003</v>
      </c>
      <c r="V50" s="11">
        <v>18.76021666666667</v>
      </c>
      <c r="W50" s="11">
        <v>20.161387499999996</v>
      </c>
      <c r="X50" s="11">
        <v>21.00615</v>
      </c>
      <c r="Y50" s="11">
        <v>21.992045</v>
      </c>
      <c r="Z50" s="56" t="s">
        <v>382</v>
      </c>
    </row>
    <row r="51" spans="1:26" ht="18.9" customHeight="1">
      <c r="A51" s="47" t="s">
        <v>71</v>
      </c>
      <c r="B51" s="440">
        <v>0</v>
      </c>
      <c r="C51" s="440">
        <v>0</v>
      </c>
      <c r="D51" s="440">
        <v>0</v>
      </c>
      <c r="E51" s="440">
        <v>0</v>
      </c>
      <c r="F51" s="440">
        <v>0</v>
      </c>
      <c r="G51" s="440">
        <v>0</v>
      </c>
      <c r="H51" s="440">
        <v>0</v>
      </c>
      <c r="I51" s="440">
        <v>0</v>
      </c>
      <c r="J51" s="440">
        <v>0</v>
      </c>
      <c r="K51" s="440">
        <v>0.585</v>
      </c>
      <c r="L51" s="440">
        <v>4.144583333333333</v>
      </c>
      <c r="M51" s="440">
        <v>6.652285714285715</v>
      </c>
      <c r="N51" s="440">
        <v>8.533</v>
      </c>
      <c r="O51" s="440">
        <v>9.968722222222222</v>
      </c>
      <c r="P51" s="440">
        <v>11.14165</v>
      </c>
      <c r="Q51" s="440">
        <v>13.2432</v>
      </c>
      <c r="R51" s="440">
        <v>14.6605</v>
      </c>
      <c r="S51" s="440">
        <v>15.686800000000002</v>
      </c>
      <c r="T51" s="440">
        <v>16.444300000000002</v>
      </c>
      <c r="U51" s="440">
        <v>17.514599999999998</v>
      </c>
      <c r="V51" s="440">
        <v>18.21998333333333</v>
      </c>
      <c r="W51" s="440">
        <v>19.1383</v>
      </c>
      <c r="X51" s="440">
        <v>19.72302</v>
      </c>
      <c r="Y51" s="440">
        <v>22.47505</v>
      </c>
      <c r="Z51" s="56" t="s">
        <v>383</v>
      </c>
    </row>
    <row r="52" spans="1:26" ht="18.9" customHeight="1">
      <c r="A52" s="47" t="s">
        <v>74</v>
      </c>
      <c r="B52" s="440">
        <v>0</v>
      </c>
      <c r="C52" s="440">
        <v>0</v>
      </c>
      <c r="D52" s="440">
        <v>0</v>
      </c>
      <c r="E52" s="440">
        <v>0</v>
      </c>
      <c r="F52" s="440">
        <v>0.9650000000000001</v>
      </c>
      <c r="G52" s="440">
        <v>1.0055</v>
      </c>
      <c r="H52" s="440">
        <v>1.035</v>
      </c>
      <c r="I52" s="440">
        <v>1.056625</v>
      </c>
      <c r="J52" s="440">
        <v>1.68</v>
      </c>
      <c r="K52" s="440">
        <v>2.4469000000000003</v>
      </c>
      <c r="L52" s="440">
        <v>3.9536666666666673</v>
      </c>
      <c r="M52" s="440">
        <v>5.375285714285714</v>
      </c>
      <c r="N52" s="440">
        <v>6.697312500000001</v>
      </c>
      <c r="O52" s="440">
        <v>7.921833333333334</v>
      </c>
      <c r="P52" s="440">
        <v>9.057699999999999</v>
      </c>
      <c r="Q52" s="440">
        <v>11.408800000000001</v>
      </c>
      <c r="R52" s="440">
        <v>13.223300000000002</v>
      </c>
      <c r="S52" s="440">
        <v>14.679428571428572</v>
      </c>
      <c r="T52" s="440">
        <v>15.89015</v>
      </c>
      <c r="U52" s="440">
        <v>17.82142</v>
      </c>
      <c r="V52" s="440">
        <v>19.229599999999998</v>
      </c>
      <c r="W52" s="440">
        <v>21.116037499999997</v>
      </c>
      <c r="X52" s="440">
        <v>22.332609999999995</v>
      </c>
      <c r="Y52" s="440">
        <v>25.15524</v>
      </c>
      <c r="Z52" s="56" t="s">
        <v>384</v>
      </c>
    </row>
    <row r="53" spans="1:26" ht="18.9" customHeight="1">
      <c r="A53" s="47" t="s">
        <v>77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0.7996</v>
      </c>
      <c r="G53" s="11">
        <v>1.6223333333333332</v>
      </c>
      <c r="H53" s="11">
        <v>2.6875714285714283</v>
      </c>
      <c r="I53" s="11">
        <v>3.7811250000000003</v>
      </c>
      <c r="J53" s="11">
        <v>4.581333333333333</v>
      </c>
      <c r="K53" s="11">
        <v>5.258299999999999</v>
      </c>
      <c r="L53" s="11">
        <v>6.6205</v>
      </c>
      <c r="M53" s="11">
        <v>7.7545</v>
      </c>
      <c r="N53" s="11">
        <v>8.5514375</v>
      </c>
      <c r="O53" s="11">
        <v>9.215111111111112</v>
      </c>
      <c r="P53" s="11">
        <v>9.7089</v>
      </c>
      <c r="Q53" s="11">
        <v>10.93568</v>
      </c>
      <c r="R53" s="11">
        <v>12.274666666666667</v>
      </c>
      <c r="S53" s="11">
        <v>13.587228571428572</v>
      </c>
      <c r="T53" s="11">
        <v>14.621424999999999</v>
      </c>
      <c r="U53" s="11">
        <v>16.08248</v>
      </c>
      <c r="V53" s="11">
        <v>17.05015</v>
      </c>
      <c r="W53" s="11">
        <v>18.753149999999998</v>
      </c>
      <c r="X53" s="11">
        <v>19.43405</v>
      </c>
      <c r="Y53" s="11">
        <v>19.634014999999998</v>
      </c>
      <c r="Z53" s="56" t="s">
        <v>385</v>
      </c>
    </row>
    <row r="54" spans="1:26" ht="18.9" customHeight="1">
      <c r="A54" s="47" t="s">
        <v>80</v>
      </c>
      <c r="B54" s="440">
        <v>0</v>
      </c>
      <c r="C54" s="440">
        <v>0</v>
      </c>
      <c r="D54" s="440">
        <v>0</v>
      </c>
      <c r="E54" s="440">
        <v>0</v>
      </c>
      <c r="F54" s="440">
        <v>0.7692</v>
      </c>
      <c r="G54" s="440">
        <v>2.0723333333333334</v>
      </c>
      <c r="H54" s="440">
        <v>3.283142857142857</v>
      </c>
      <c r="I54" s="440">
        <v>4.32625</v>
      </c>
      <c r="J54" s="440">
        <v>5.193333333333333</v>
      </c>
      <c r="K54" s="440">
        <v>5.829200000000001</v>
      </c>
      <c r="L54" s="440">
        <v>6.325749999999999</v>
      </c>
      <c r="M54" s="440">
        <v>7.278642857142857</v>
      </c>
      <c r="N54" s="440">
        <v>8.228875</v>
      </c>
      <c r="O54" s="440">
        <v>9.162222222222221</v>
      </c>
      <c r="P54" s="440">
        <v>9.937</v>
      </c>
      <c r="Q54" s="440">
        <v>11.56112</v>
      </c>
      <c r="R54" s="440">
        <v>12.770033333333336</v>
      </c>
      <c r="S54" s="440">
        <v>13.66957142857143</v>
      </c>
      <c r="T54" s="440">
        <v>14.3393</v>
      </c>
      <c r="U54" s="440">
        <v>15.412200000000004</v>
      </c>
      <c r="V54" s="440">
        <v>16.1201</v>
      </c>
      <c r="W54" s="440">
        <v>17.038062500000002</v>
      </c>
      <c r="X54" s="440">
        <v>17.40856</v>
      </c>
      <c r="Y54" s="440">
        <v>17.580470000000002</v>
      </c>
      <c r="Z54" s="56" t="s">
        <v>386</v>
      </c>
    </row>
    <row r="55" spans="1:26" ht="18.9" customHeight="1">
      <c r="A55" s="47" t="s">
        <v>83</v>
      </c>
      <c r="B55" s="11">
        <v>0.5188</v>
      </c>
      <c r="C55" s="11">
        <v>0.7046666666666666</v>
      </c>
      <c r="D55" s="11">
        <v>0.9994285714285712</v>
      </c>
      <c r="E55" s="11">
        <v>1.2834999999999999</v>
      </c>
      <c r="F55" s="11">
        <v>1.812</v>
      </c>
      <c r="G55" s="11">
        <v>2.315</v>
      </c>
      <c r="H55" s="11">
        <v>2.890285714285714</v>
      </c>
      <c r="I55" s="11">
        <v>3.444125</v>
      </c>
      <c r="J55" s="11">
        <v>3.975666666666667</v>
      </c>
      <c r="K55" s="11">
        <v>4.482899999999999</v>
      </c>
      <c r="L55" s="11">
        <v>5.214916666666666</v>
      </c>
      <c r="M55" s="11">
        <v>5.865928571428571</v>
      </c>
      <c r="N55" s="11">
        <v>6.4288125</v>
      </c>
      <c r="O55" s="11">
        <v>6.925055555555555</v>
      </c>
      <c r="P55" s="11">
        <v>7.4872000000000005</v>
      </c>
      <c r="Q55" s="11">
        <v>8.79544</v>
      </c>
      <c r="R55" s="11">
        <v>9.711300000000001</v>
      </c>
      <c r="S55" s="11">
        <v>10.365171428571431</v>
      </c>
      <c r="T55" s="11">
        <v>10.941625</v>
      </c>
      <c r="U55" s="11">
        <v>11.77886</v>
      </c>
      <c r="V55" s="11">
        <v>12.334799999999998</v>
      </c>
      <c r="W55" s="11">
        <v>12.893262499999999</v>
      </c>
      <c r="X55" s="11">
        <v>13.118459999999999</v>
      </c>
      <c r="Y55" s="11">
        <v>13.315949999999999</v>
      </c>
      <c r="Z55" s="56" t="s">
        <v>387</v>
      </c>
    </row>
    <row r="56" spans="1:26" ht="18.9" customHeight="1">
      <c r="A56" s="47" t="s">
        <v>86</v>
      </c>
      <c r="B56" s="440">
        <v>0</v>
      </c>
      <c r="C56" s="440">
        <v>0</v>
      </c>
      <c r="D56" s="440">
        <v>0</v>
      </c>
      <c r="E56" s="440">
        <v>0</v>
      </c>
      <c r="F56" s="440">
        <v>0</v>
      </c>
      <c r="G56" s="440">
        <v>0.30533333333333335</v>
      </c>
      <c r="H56" s="440">
        <v>1.5634285714285712</v>
      </c>
      <c r="I56" s="440">
        <v>2.544625</v>
      </c>
      <c r="J56" s="440">
        <v>3.709444444444445</v>
      </c>
      <c r="K56" s="440">
        <v>4.2294</v>
      </c>
      <c r="L56" s="440">
        <v>6.08</v>
      </c>
      <c r="M56" s="440">
        <v>7.3745714285714286</v>
      </c>
      <c r="N56" s="440">
        <v>8.36475</v>
      </c>
      <c r="O56" s="440">
        <v>9.652</v>
      </c>
      <c r="P56" s="440">
        <v>10.7063</v>
      </c>
      <c r="Q56" s="440">
        <v>12.616</v>
      </c>
      <c r="R56" s="440">
        <v>14.1816</v>
      </c>
      <c r="S56" s="440">
        <v>15.511799999999997</v>
      </c>
      <c r="T56" s="440">
        <v>16.49295</v>
      </c>
      <c r="U56" s="440">
        <v>17.952280000000002</v>
      </c>
      <c r="V56" s="440">
        <v>18.943</v>
      </c>
      <c r="W56" s="440">
        <v>20.221612500000003</v>
      </c>
      <c r="X56" s="440">
        <v>20.99355</v>
      </c>
      <c r="Y56" s="440">
        <v>21.533605</v>
      </c>
      <c r="Z56" s="56" t="s">
        <v>388</v>
      </c>
    </row>
    <row r="57" spans="1:26" ht="18.9" customHeight="1">
      <c r="A57" s="47" t="s">
        <v>89</v>
      </c>
      <c r="B57" s="440">
        <v>0</v>
      </c>
      <c r="C57" s="440">
        <v>0</v>
      </c>
      <c r="D57" s="440">
        <v>0</v>
      </c>
      <c r="E57" s="440">
        <v>0</v>
      </c>
      <c r="F57" s="440">
        <v>0</v>
      </c>
      <c r="G57" s="440">
        <v>0</v>
      </c>
      <c r="H57" s="440">
        <v>0</v>
      </c>
      <c r="I57" s="440">
        <v>0.46249999999999997</v>
      </c>
      <c r="J57" s="440">
        <v>1.4244444444444444</v>
      </c>
      <c r="K57" s="440">
        <v>2.4699999999999998</v>
      </c>
      <c r="L57" s="440">
        <v>4.03</v>
      </c>
      <c r="M57" s="440">
        <v>5.222857142857143</v>
      </c>
      <c r="N57" s="440">
        <v>6.18875</v>
      </c>
      <c r="O57" s="440">
        <v>7.062222222222222</v>
      </c>
      <c r="P57" s="440">
        <v>7.965999999999999</v>
      </c>
      <c r="Q57" s="440">
        <v>9.818399999999999</v>
      </c>
      <c r="R57" s="440">
        <v>11.083333333333334</v>
      </c>
      <c r="S57" s="440">
        <v>12.202857142857143</v>
      </c>
      <c r="T57" s="440">
        <v>13.062999999999999</v>
      </c>
      <c r="U57" s="440">
        <v>14.356</v>
      </c>
      <c r="V57" s="440">
        <v>15.310333333333334</v>
      </c>
      <c r="W57" s="440">
        <v>16.53675</v>
      </c>
      <c r="X57" s="440">
        <v>17.2944</v>
      </c>
      <c r="Y57" s="440">
        <v>18.9505</v>
      </c>
      <c r="Z57" s="56" t="s">
        <v>389</v>
      </c>
    </row>
    <row r="58" spans="1:26" ht="18.9" customHeight="1">
      <c r="A58" s="47" t="s">
        <v>66</v>
      </c>
      <c r="B58" s="440">
        <v>0</v>
      </c>
      <c r="C58" s="440">
        <v>0</v>
      </c>
      <c r="D58" s="440">
        <v>0</v>
      </c>
      <c r="E58" s="440">
        <v>0</v>
      </c>
      <c r="F58" s="440">
        <v>0.053399999999999996</v>
      </c>
      <c r="G58" s="440">
        <v>0.903</v>
      </c>
      <c r="H58" s="440">
        <v>1.5222857142857145</v>
      </c>
      <c r="I58" s="440">
        <v>2.0812500000000003</v>
      </c>
      <c r="J58" s="440">
        <v>2.792333333333333</v>
      </c>
      <c r="K58" s="440">
        <v>3.4854000000000003</v>
      </c>
      <c r="L58" s="440">
        <v>4.5955</v>
      </c>
      <c r="M58" s="440">
        <v>5.699142857142856</v>
      </c>
      <c r="N58" s="440">
        <v>6.6766875</v>
      </c>
      <c r="O58" s="440">
        <v>7.553</v>
      </c>
      <c r="P58" s="440">
        <v>8.325000000000001</v>
      </c>
      <c r="Q58" s="440">
        <v>9.963359999999998</v>
      </c>
      <c r="R58" s="440">
        <v>11.227300000000001</v>
      </c>
      <c r="S58" s="440">
        <v>12.33814285714286</v>
      </c>
      <c r="T58" s="440">
        <v>13.209275000000002</v>
      </c>
      <c r="U58" s="440">
        <v>14.502379999999999</v>
      </c>
      <c r="V58" s="440">
        <v>15.468200000000001</v>
      </c>
      <c r="W58" s="440">
        <v>16.79015</v>
      </c>
      <c r="X58" s="440">
        <v>17.723039999999997</v>
      </c>
      <c r="Y58" s="440">
        <v>19.85707</v>
      </c>
      <c r="Z58" s="56" t="s">
        <v>390</v>
      </c>
    </row>
    <row r="59" spans="1:26" ht="18.9" customHeight="1">
      <c r="A59" s="47" t="s">
        <v>69</v>
      </c>
      <c r="B59" s="440">
        <v>0</v>
      </c>
      <c r="C59" s="440">
        <v>0</v>
      </c>
      <c r="D59" s="440">
        <v>0</v>
      </c>
      <c r="E59" s="440">
        <v>0</v>
      </c>
      <c r="F59" s="440">
        <v>0</v>
      </c>
      <c r="G59" s="440">
        <v>0</v>
      </c>
      <c r="H59" s="440">
        <v>0.5738571428571428</v>
      </c>
      <c r="I59" s="440">
        <v>1.3113750000000002</v>
      </c>
      <c r="J59" s="440">
        <v>2.114111111111111</v>
      </c>
      <c r="K59" s="440">
        <v>3.0321000000000002</v>
      </c>
      <c r="L59" s="440">
        <v>4.836</v>
      </c>
      <c r="M59" s="440">
        <v>6.117000000000001</v>
      </c>
      <c r="N59" s="440">
        <v>7.069687500000001</v>
      </c>
      <c r="O59" s="440">
        <v>7.841388888888888</v>
      </c>
      <c r="P59" s="440">
        <v>8.62065</v>
      </c>
      <c r="Q59" s="440">
        <v>10.20024</v>
      </c>
      <c r="R59" s="440">
        <v>11.3125</v>
      </c>
      <c r="S59" s="440">
        <v>12.196285714285713</v>
      </c>
      <c r="T59" s="440">
        <v>12.900275</v>
      </c>
      <c r="U59" s="440">
        <v>14.063820000000002</v>
      </c>
      <c r="V59" s="440">
        <v>14.830700000000002</v>
      </c>
      <c r="W59" s="440">
        <v>15.9839</v>
      </c>
      <c r="X59" s="440">
        <v>16.799650000000003</v>
      </c>
      <c r="Y59" s="440">
        <v>18.42612</v>
      </c>
      <c r="Z59" s="56" t="s">
        <v>391</v>
      </c>
    </row>
    <row r="60" spans="1:26" ht="18.9" customHeight="1">
      <c r="A60" s="47" t="s">
        <v>72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0.9143333333333333</v>
      </c>
      <c r="H60" s="11">
        <v>1.8361428571428566</v>
      </c>
      <c r="I60" s="11">
        <v>2.1945</v>
      </c>
      <c r="J60" s="11">
        <v>2.296666666666667</v>
      </c>
      <c r="K60" s="11">
        <v>2.6427</v>
      </c>
      <c r="L60" s="11">
        <v>3.499083333333333</v>
      </c>
      <c r="M60" s="11">
        <v>4.6147857142857145</v>
      </c>
      <c r="N60" s="11">
        <v>5.550625</v>
      </c>
      <c r="O60" s="11">
        <v>6.850666666666667</v>
      </c>
      <c r="P60" s="11">
        <v>7.9127</v>
      </c>
      <c r="Q60" s="11">
        <v>10.454120000000001</v>
      </c>
      <c r="R60" s="11">
        <v>12.366833333333334</v>
      </c>
      <c r="S60" s="11">
        <v>13.686028571428569</v>
      </c>
      <c r="T60" s="11">
        <v>14.828975</v>
      </c>
      <c r="U60" s="11">
        <v>16.67294</v>
      </c>
      <c r="V60" s="11">
        <v>18.079233333333335</v>
      </c>
      <c r="W60" s="11">
        <v>20.01685</v>
      </c>
      <c r="X60" s="11">
        <v>21.236870000000003</v>
      </c>
      <c r="Y60" s="11">
        <v>23.72108</v>
      </c>
      <c r="Z60" s="56" t="s">
        <v>392</v>
      </c>
    </row>
    <row r="61" spans="1:26" ht="18.9" customHeight="1">
      <c r="A61" s="47" t="s">
        <v>75</v>
      </c>
      <c r="B61" s="440">
        <v>0</v>
      </c>
      <c r="C61" s="440">
        <v>0</v>
      </c>
      <c r="D61" s="440">
        <v>0</v>
      </c>
      <c r="E61" s="440">
        <v>0</v>
      </c>
      <c r="F61" s="440">
        <v>0</v>
      </c>
      <c r="G61" s="440">
        <v>0</v>
      </c>
      <c r="H61" s="440">
        <v>0</v>
      </c>
      <c r="I61" s="440">
        <v>0.516625</v>
      </c>
      <c r="J61" s="440">
        <v>1.8785555555555555</v>
      </c>
      <c r="K61" s="440">
        <v>3.4036999999999997</v>
      </c>
      <c r="L61" s="440">
        <v>6.673666666666667</v>
      </c>
      <c r="M61" s="440">
        <v>9.546285714285714</v>
      </c>
      <c r="N61" s="440">
        <v>11.113999999999999</v>
      </c>
      <c r="O61" s="440">
        <v>11.709999999999999</v>
      </c>
      <c r="P61" s="440">
        <v>12.30975</v>
      </c>
      <c r="Q61" s="440">
        <v>13.471839999999998</v>
      </c>
      <c r="R61" s="440">
        <v>14.558166666666667</v>
      </c>
      <c r="S61" s="440">
        <v>15.808571428571428</v>
      </c>
      <c r="T61" s="440">
        <v>16.816675</v>
      </c>
      <c r="U61" s="440">
        <v>18.54822</v>
      </c>
      <c r="V61" s="440">
        <v>19.899416666666667</v>
      </c>
      <c r="W61" s="440">
        <v>22.002824999999998</v>
      </c>
      <c r="X61" s="440">
        <v>23.61292</v>
      </c>
      <c r="Y61" s="440">
        <v>26.546999999999997</v>
      </c>
      <c r="Z61" s="56" t="s">
        <v>393</v>
      </c>
    </row>
    <row r="62" spans="1:26" ht="18.9" customHeight="1">
      <c r="A62" s="47" t="s">
        <v>20</v>
      </c>
      <c r="B62" s="11">
        <v>0.272</v>
      </c>
      <c r="C62" s="11">
        <v>0.22666666666666668</v>
      </c>
      <c r="D62" s="11">
        <v>0.19428571428571428</v>
      </c>
      <c r="E62" s="11">
        <v>0.16999999999999998</v>
      </c>
      <c r="F62" s="11">
        <v>0.136</v>
      </c>
      <c r="G62" s="11">
        <v>1.4973333333333332</v>
      </c>
      <c r="H62" s="11">
        <v>2.927714285714286</v>
      </c>
      <c r="I62" s="11">
        <v>4.1585</v>
      </c>
      <c r="J62" s="11">
        <v>5.011333333333335</v>
      </c>
      <c r="K62" s="11">
        <v>5.4609000000000005</v>
      </c>
      <c r="L62" s="11">
        <v>6.033083333333334</v>
      </c>
      <c r="M62" s="11">
        <v>6.598571428571429</v>
      </c>
      <c r="N62" s="11">
        <v>7.336125</v>
      </c>
      <c r="O62" s="11">
        <v>8.007388888888888</v>
      </c>
      <c r="P62" s="11">
        <v>8.624500000000001</v>
      </c>
      <c r="Q62" s="11">
        <v>10.099480000000002</v>
      </c>
      <c r="R62" s="11">
        <v>11.683666666666667</v>
      </c>
      <c r="S62" s="11">
        <v>13.748314285714283</v>
      </c>
      <c r="T62" s="11">
        <v>15.158774999999999</v>
      </c>
      <c r="U62" s="11">
        <v>16.75452</v>
      </c>
      <c r="V62" s="11">
        <v>17.86546666666667</v>
      </c>
      <c r="W62" s="11">
        <v>19.553962499999997</v>
      </c>
      <c r="X62" s="11">
        <v>20.29887</v>
      </c>
      <c r="Y62" s="11">
        <v>21.52767</v>
      </c>
      <c r="Z62" s="56" t="s">
        <v>394</v>
      </c>
    </row>
    <row r="63" spans="1:26" ht="18.9" customHeight="1">
      <c r="A63" s="47" t="s">
        <v>21</v>
      </c>
      <c r="B63" s="440">
        <v>0</v>
      </c>
      <c r="C63" s="440">
        <v>0</v>
      </c>
      <c r="D63" s="440">
        <v>0.24171428571428571</v>
      </c>
      <c r="E63" s="440">
        <v>0.599</v>
      </c>
      <c r="F63" s="440">
        <v>1.1262</v>
      </c>
      <c r="G63" s="440">
        <v>1.869833333333333</v>
      </c>
      <c r="H63" s="440">
        <v>2.5662857142857143</v>
      </c>
      <c r="I63" s="440">
        <v>3.6055</v>
      </c>
      <c r="J63" s="440">
        <v>4.701888888888889</v>
      </c>
      <c r="K63" s="440">
        <v>5.9163</v>
      </c>
      <c r="L63" s="440">
        <v>7.223416666666667</v>
      </c>
      <c r="M63" s="440">
        <v>9.061000000000002</v>
      </c>
      <c r="N63" s="440">
        <v>11.0464375</v>
      </c>
      <c r="O63" s="440">
        <v>12.178888888888888</v>
      </c>
      <c r="P63" s="440">
        <v>13.1015</v>
      </c>
      <c r="Q63" s="440">
        <v>14.888760000000001</v>
      </c>
      <c r="R63" s="440">
        <v>16.2398</v>
      </c>
      <c r="S63" s="440">
        <v>17.473142857142857</v>
      </c>
      <c r="T63" s="440">
        <v>18.529</v>
      </c>
      <c r="U63" s="440">
        <v>20.315160000000002</v>
      </c>
      <c r="V63" s="440">
        <v>21.642633333333333</v>
      </c>
      <c r="W63" s="440">
        <v>23.503775</v>
      </c>
      <c r="X63" s="440">
        <v>23.86965</v>
      </c>
      <c r="Y63" s="440">
        <v>24.440604999999998</v>
      </c>
      <c r="Z63" s="56" t="s">
        <v>395</v>
      </c>
    </row>
    <row r="64" spans="1:26" ht="18.9" customHeight="1">
      <c r="A64" s="47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1.4433333333333334</v>
      </c>
      <c r="M64" s="11">
        <v>3.0563571428571428</v>
      </c>
      <c r="N64" s="11">
        <v>4.8089375</v>
      </c>
      <c r="O64" s="11">
        <v>6.102222222222222</v>
      </c>
      <c r="P64" s="11">
        <v>7.4907</v>
      </c>
      <c r="Q64" s="11">
        <v>10.433039999999998</v>
      </c>
      <c r="R64" s="11">
        <v>12.569533333333332</v>
      </c>
      <c r="S64" s="11">
        <v>14.096514285714287</v>
      </c>
      <c r="T64" s="11">
        <v>15.3105</v>
      </c>
      <c r="U64" s="11">
        <v>17.05514</v>
      </c>
      <c r="V64" s="11">
        <v>18.2479</v>
      </c>
      <c r="W64" s="11">
        <v>20.0325625</v>
      </c>
      <c r="X64" s="11">
        <v>21.366440000000004</v>
      </c>
      <c r="Y64" s="11">
        <v>24.82935</v>
      </c>
      <c r="Z64" s="56" t="s">
        <v>396</v>
      </c>
    </row>
    <row r="65" spans="1:26" ht="18.9" customHeight="1">
      <c r="A65" s="47" t="s">
        <v>23</v>
      </c>
      <c r="B65" s="440">
        <v>0</v>
      </c>
      <c r="C65" s="440">
        <v>0</v>
      </c>
      <c r="D65" s="440">
        <v>0</v>
      </c>
      <c r="E65" s="440">
        <v>0</v>
      </c>
      <c r="F65" s="440">
        <v>0.1458</v>
      </c>
      <c r="G65" s="440">
        <v>0.8205</v>
      </c>
      <c r="H65" s="440">
        <v>2.1445714285714286</v>
      </c>
      <c r="I65" s="440">
        <v>3.219375</v>
      </c>
      <c r="J65" s="440">
        <v>4.520666666666666</v>
      </c>
      <c r="K65" s="440">
        <v>5.6381</v>
      </c>
      <c r="L65" s="440">
        <v>7.285083333333334</v>
      </c>
      <c r="M65" s="440">
        <v>8.923214285714286</v>
      </c>
      <c r="N65" s="440">
        <v>10.274375</v>
      </c>
      <c r="O65" s="440">
        <v>11.325333333333333</v>
      </c>
      <c r="P65" s="440">
        <v>12.166099999999998</v>
      </c>
      <c r="Q65" s="440">
        <v>14.113159999999997</v>
      </c>
      <c r="R65" s="440">
        <v>15.59276666666667</v>
      </c>
      <c r="S65" s="440">
        <v>16.63497142857143</v>
      </c>
      <c r="T65" s="440">
        <v>17.429450000000003</v>
      </c>
      <c r="U65" s="440">
        <v>18.97756</v>
      </c>
      <c r="V65" s="440">
        <v>20.380266666666667</v>
      </c>
      <c r="W65" s="440">
        <v>22.164275000000004</v>
      </c>
      <c r="X65" s="440">
        <v>23.26237</v>
      </c>
      <c r="Y65" s="440">
        <v>25.622389999999996</v>
      </c>
      <c r="Z65" s="56" t="s">
        <v>397</v>
      </c>
    </row>
    <row r="66" spans="1:26" ht="18.9" customHeight="1">
      <c r="A66" s="4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56"/>
    </row>
    <row r="67" spans="1:26" ht="18.9" customHeight="1">
      <c r="A67" s="49" t="s">
        <v>90</v>
      </c>
      <c r="B67" s="440">
        <v>0</v>
      </c>
      <c r="C67" s="440">
        <v>0</v>
      </c>
      <c r="D67" s="440">
        <v>0</v>
      </c>
      <c r="E67" s="440">
        <v>0</v>
      </c>
      <c r="F67" s="440">
        <v>0</v>
      </c>
      <c r="G67" s="440">
        <v>0</v>
      </c>
      <c r="H67" s="440">
        <v>0</v>
      </c>
      <c r="I67" s="440">
        <v>0</v>
      </c>
      <c r="J67" s="440">
        <v>0.07866666666666666</v>
      </c>
      <c r="K67" s="440">
        <v>0.1596</v>
      </c>
      <c r="L67" s="440">
        <v>0.2808333333333333</v>
      </c>
      <c r="M67" s="440">
        <v>0.4121428571428571</v>
      </c>
      <c r="N67" s="440">
        <v>0.6338750000000001</v>
      </c>
      <c r="O67" s="440">
        <v>0.8503333333333333</v>
      </c>
      <c r="P67" s="440">
        <v>1.0705</v>
      </c>
      <c r="Q67" s="440">
        <v>1.6348000000000003</v>
      </c>
      <c r="R67" s="440">
        <v>2.2726</v>
      </c>
      <c r="S67" s="440">
        <v>3.130171428571429</v>
      </c>
      <c r="T67" s="440">
        <v>4.19085</v>
      </c>
      <c r="U67" s="440">
        <v>5.675800000000001</v>
      </c>
      <c r="V67" s="440">
        <v>6.665733333333333</v>
      </c>
      <c r="W67" s="440">
        <v>7.917000000000001</v>
      </c>
      <c r="X67" s="440">
        <v>8.669699999999999</v>
      </c>
      <c r="Y67" s="440">
        <v>10.175099999999999</v>
      </c>
      <c r="Z67" s="56" t="s">
        <v>91</v>
      </c>
    </row>
    <row r="68" spans="1:13" ht="18.9" customHeight="1">
      <c r="A68" s="4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1:13" ht="18.9" customHeight="1">
      <c r="A69" s="60"/>
      <c r="B69" s="61"/>
      <c r="C69" s="61"/>
      <c r="D69" s="61"/>
      <c r="E69" s="62"/>
      <c r="F69" s="62"/>
      <c r="G69" s="62"/>
      <c r="H69" s="62"/>
      <c r="I69" s="62"/>
      <c r="J69" s="62"/>
      <c r="K69" s="62"/>
      <c r="L69" s="60"/>
      <c r="M69" s="60"/>
    </row>
    <row r="70" spans="2:13" ht="18.9" customHeight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2:13" ht="18.9" customHeight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2:13" ht="18.9" customHeight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2:13" ht="18.9" customHeight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2:13" ht="18.9" customHeight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2:13" ht="18.9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2:13" ht="18.9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2:13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2:13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2:13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2:13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2:13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2:13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2:13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2:13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2:13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2:13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2:13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2:13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2:13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2:13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2:13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</row>
    <row r="92" spans="2:13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</row>
    <row r="93" spans="2:13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</row>
    <row r="94" spans="2:13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2:13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2:13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2:13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2:13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2:13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2:13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2:13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2:13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2:13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2:13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2:13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2:13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</row>
    <row r="107" spans="2:13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2:13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2:13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2:13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2:13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2:13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</row>
    <row r="113" spans="2:13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</row>
    <row r="114" spans="2:13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</row>
    <row r="115" spans="2:13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2:13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</row>
    <row r="117" spans="2:13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</row>
    <row r="118" spans="2:13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</row>
    <row r="119" spans="2:13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</row>
    <row r="120" spans="2:13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</row>
    <row r="121" spans="2:13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</row>
  </sheetData>
  <mergeCells count="6">
    <mergeCell ref="B6:L6"/>
    <mergeCell ref="B39:M39"/>
    <mergeCell ref="N6:Y6"/>
    <mergeCell ref="B9:M9"/>
    <mergeCell ref="N9:Y9"/>
    <mergeCell ref="N39:Y39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0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contribuzioni&amp;R14 - 15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workbookViewId="0" topLeftCell="A1"/>
  </sheetViews>
  <sheetFormatPr defaultColWidth="10.2812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368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2.75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5</v>
      </c>
      <c r="B10" s="551" t="s">
        <v>9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2.7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2.7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2.7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2.7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2.7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9" customHeight="1">
      <c r="A16" s="25" t="s">
        <v>169</v>
      </c>
      <c r="B16" s="26">
        <v>1.2820000000000003</v>
      </c>
      <c r="C16" s="26">
        <v>5.0155</v>
      </c>
      <c r="D16" s="26">
        <v>5.3355</v>
      </c>
      <c r="E16" s="26">
        <v>7.969000000000001</v>
      </c>
      <c r="F16" s="26">
        <v>9.389</v>
      </c>
      <c r="G16" s="26">
        <v>11.679</v>
      </c>
      <c r="H16" s="26">
        <v>13.785999999999998</v>
      </c>
      <c r="I16" s="26">
        <v>15.3613</v>
      </c>
      <c r="J16" s="26">
        <v>18.425300000000007</v>
      </c>
      <c r="K16" s="26">
        <v>21.19625</v>
      </c>
      <c r="L16" s="26">
        <v>24.063300000000005</v>
      </c>
      <c r="M16" s="26">
        <v>26.618999999999986</v>
      </c>
      <c r="N16" s="26">
        <v>26.745359999999994</v>
      </c>
    </row>
    <row r="17" spans="1:14" ht="18.9" customHeight="1">
      <c r="A17" s="25" t="s">
        <v>67</v>
      </c>
      <c r="B17" s="26">
        <v>0</v>
      </c>
      <c r="C17" s="26">
        <v>3.0879999999999996</v>
      </c>
      <c r="D17" s="26">
        <v>8.474500000000003</v>
      </c>
      <c r="E17" s="26">
        <v>14.031999999999996</v>
      </c>
      <c r="F17" s="26">
        <v>18.16050000000001</v>
      </c>
      <c r="G17" s="26">
        <v>16.34675</v>
      </c>
      <c r="H17" s="26">
        <v>17.236500000000003</v>
      </c>
      <c r="I17" s="26">
        <v>19.893400000000003</v>
      </c>
      <c r="J17" s="26">
        <v>23.278</v>
      </c>
      <c r="K17" s="26">
        <v>24.956000000000003</v>
      </c>
      <c r="L17" s="26">
        <v>26.303600000000003</v>
      </c>
      <c r="M17" s="26">
        <v>27.52525</v>
      </c>
      <c r="N17" s="26">
        <v>27.899229999999996</v>
      </c>
    </row>
    <row r="18" spans="1:14" ht="18.9" customHeight="1">
      <c r="A18" s="25" t="s">
        <v>70</v>
      </c>
      <c r="B18" s="26">
        <v>0</v>
      </c>
      <c r="C18" s="26">
        <v>2.052</v>
      </c>
      <c r="D18" s="26">
        <v>11.268</v>
      </c>
      <c r="E18" s="26">
        <v>11.502500000000005</v>
      </c>
      <c r="F18" s="26">
        <v>12.149499999999994</v>
      </c>
      <c r="G18" s="26">
        <v>13.365250000000001</v>
      </c>
      <c r="H18" s="26">
        <v>13.608</v>
      </c>
      <c r="I18" s="26">
        <v>15.0947</v>
      </c>
      <c r="J18" s="26">
        <v>17.8718</v>
      </c>
      <c r="K18" s="26">
        <v>18.645850000000003</v>
      </c>
      <c r="L18" s="26">
        <v>18.750249999999994</v>
      </c>
      <c r="M18" s="26">
        <v>18.771100000000004</v>
      </c>
      <c r="N18" s="26">
        <v>18.7586</v>
      </c>
    </row>
    <row r="19" spans="1:14" ht="18.9" customHeight="1">
      <c r="A19" s="25" t="s">
        <v>73</v>
      </c>
      <c r="B19" s="26">
        <v>0</v>
      </c>
      <c r="C19" s="26">
        <v>0</v>
      </c>
      <c r="D19" s="26">
        <v>11.888709999999998</v>
      </c>
      <c r="E19" s="26">
        <v>13.24312</v>
      </c>
      <c r="F19" s="26">
        <v>13.393609999999997</v>
      </c>
      <c r="G19" s="26">
        <v>12.716405</v>
      </c>
      <c r="H19" s="26">
        <v>11.963955</v>
      </c>
      <c r="I19" s="26">
        <v>12.611062</v>
      </c>
      <c r="J19" s="26">
        <v>13.453805999999997</v>
      </c>
      <c r="K19" s="26">
        <v>13.438757</v>
      </c>
      <c r="L19" s="26">
        <v>13.514001999999994</v>
      </c>
      <c r="M19" s="26">
        <v>13.529051000000006</v>
      </c>
      <c r="N19" s="26">
        <v>13.520021599999998</v>
      </c>
    </row>
    <row r="20" spans="1:14" ht="18.9" customHeight="1">
      <c r="A20" s="25" t="s">
        <v>76</v>
      </c>
      <c r="B20" s="26">
        <v>2.1780000000000004</v>
      </c>
      <c r="C20" s="26">
        <v>4.029499999999999</v>
      </c>
      <c r="D20" s="26">
        <v>5.880499999999998</v>
      </c>
      <c r="E20" s="26">
        <v>8.349</v>
      </c>
      <c r="F20" s="26">
        <v>8.712000000000003</v>
      </c>
      <c r="G20" s="26">
        <v>7.495999999999999</v>
      </c>
      <c r="H20" s="26">
        <v>9.819250000000002</v>
      </c>
      <c r="I20" s="26">
        <v>11.5434</v>
      </c>
      <c r="J20" s="26">
        <v>12.661399999999997</v>
      </c>
      <c r="K20" s="26">
        <v>12.639650000000005</v>
      </c>
      <c r="L20" s="26">
        <v>12.715899999999996</v>
      </c>
      <c r="M20" s="26">
        <v>12.726800000000003</v>
      </c>
      <c r="N20" s="26">
        <v>11.90712</v>
      </c>
    </row>
    <row r="21" spans="1:14" ht="18.9" customHeight="1">
      <c r="A21" s="25" t="s">
        <v>79</v>
      </c>
      <c r="B21" s="26">
        <v>0</v>
      </c>
      <c r="C21" s="26">
        <v>5.436000000000001</v>
      </c>
      <c r="D21" s="26">
        <v>9.7845</v>
      </c>
      <c r="E21" s="26">
        <v>10.192500000000003</v>
      </c>
      <c r="F21" s="26">
        <v>10.871999999999998</v>
      </c>
      <c r="G21" s="26">
        <v>11.415750000000003</v>
      </c>
      <c r="H21" s="26">
        <v>12.09525</v>
      </c>
      <c r="I21" s="26">
        <v>12.095099999999995</v>
      </c>
      <c r="J21" s="26">
        <v>12.149399999999998</v>
      </c>
      <c r="K21" s="26">
        <v>12.135900000000001</v>
      </c>
      <c r="L21" s="26">
        <v>12.20375</v>
      </c>
      <c r="M21" s="26">
        <v>12.217450000000005</v>
      </c>
      <c r="N21" s="26">
        <v>12.209249999999997</v>
      </c>
    </row>
    <row r="22" spans="1:14" ht="18.9" customHeight="1">
      <c r="A22" s="25" t="s">
        <v>82</v>
      </c>
      <c r="B22" s="26">
        <v>0</v>
      </c>
      <c r="C22" s="26">
        <v>1.5950000000000002</v>
      </c>
      <c r="D22" s="26">
        <v>6.43</v>
      </c>
      <c r="E22" s="26">
        <v>10.000499999999999</v>
      </c>
      <c r="F22" s="26">
        <v>10.819999999999999</v>
      </c>
      <c r="G22" s="26">
        <v>11.896250000000002</v>
      </c>
      <c r="H22" s="26">
        <v>12.376749999999998</v>
      </c>
      <c r="I22" s="26">
        <v>13.548900000000003</v>
      </c>
      <c r="J22" s="26">
        <v>14.548600000000004</v>
      </c>
      <c r="K22" s="26">
        <v>15.144299999999996</v>
      </c>
      <c r="L22" s="26">
        <v>14.152050000000003</v>
      </c>
      <c r="M22" s="26">
        <v>13.243950000000012</v>
      </c>
      <c r="N22" s="26">
        <v>13.243879999999999</v>
      </c>
    </row>
    <row r="23" spans="1:14" ht="18.9" customHeight="1">
      <c r="A23" s="25" t="s">
        <v>85</v>
      </c>
      <c r="B23" s="26">
        <v>0</v>
      </c>
      <c r="C23" s="26">
        <v>8.6265</v>
      </c>
      <c r="D23" s="26">
        <v>9.491000000000001</v>
      </c>
      <c r="E23" s="26">
        <v>12.136999999999997</v>
      </c>
      <c r="F23" s="26">
        <v>9.980500000000001</v>
      </c>
      <c r="G23" s="26">
        <v>12.224499999999997</v>
      </c>
      <c r="H23" s="26">
        <v>13.923499999999994</v>
      </c>
      <c r="I23" s="26">
        <v>16.2494</v>
      </c>
      <c r="J23" s="26">
        <v>17.041699999999995</v>
      </c>
      <c r="K23" s="26">
        <v>18.26045</v>
      </c>
      <c r="L23" s="26">
        <v>19.703600000000005</v>
      </c>
      <c r="M23" s="26">
        <v>20.4421</v>
      </c>
      <c r="N23" s="26">
        <v>20.96417</v>
      </c>
    </row>
    <row r="24" spans="1:14" ht="18.9" customHeight="1">
      <c r="A24" s="25" t="s">
        <v>88</v>
      </c>
      <c r="B24" s="26">
        <v>0</v>
      </c>
      <c r="C24" s="26">
        <v>0.7895000000000001</v>
      </c>
      <c r="D24" s="26">
        <v>3.1145000000000005</v>
      </c>
      <c r="E24" s="26">
        <v>4.1084999999999985</v>
      </c>
      <c r="F24" s="26">
        <v>4.4515</v>
      </c>
      <c r="G24" s="26">
        <v>4.291250000000002</v>
      </c>
      <c r="H24" s="26">
        <v>4.518499999999999</v>
      </c>
      <c r="I24" s="26">
        <v>6.8048</v>
      </c>
      <c r="J24" s="26">
        <v>10.747399999999997</v>
      </c>
      <c r="K24" s="26">
        <v>15.849050000000004</v>
      </c>
      <c r="L24" s="26">
        <v>11.967699999999994</v>
      </c>
      <c r="M24" s="26">
        <v>10.716099999999999</v>
      </c>
      <c r="N24" s="26">
        <v>10.708919999999999</v>
      </c>
    </row>
    <row r="25" spans="1:14" ht="18.9" customHeight="1">
      <c r="A25" s="25" t="s">
        <v>64</v>
      </c>
      <c r="B25" s="26">
        <v>2.949</v>
      </c>
      <c r="C25" s="26">
        <v>3.7065</v>
      </c>
      <c r="D25" s="26">
        <v>9.3095</v>
      </c>
      <c r="E25" s="26">
        <v>11.237499999999997</v>
      </c>
      <c r="F25" s="26">
        <v>11.7145</v>
      </c>
      <c r="G25" s="26">
        <v>13.713750000000003</v>
      </c>
      <c r="H25" s="26">
        <v>16.310249999999996</v>
      </c>
      <c r="I25" s="26">
        <v>19.1955</v>
      </c>
      <c r="J25" s="26">
        <v>22.477600000000006</v>
      </c>
      <c r="K25" s="26">
        <v>23.88245</v>
      </c>
      <c r="L25" s="26">
        <v>27.11814999999998</v>
      </c>
      <c r="M25" s="26">
        <v>25.97220000000001</v>
      </c>
      <c r="N25" s="26">
        <v>22.357609999999998</v>
      </c>
    </row>
    <row r="26" spans="1:14" ht="18.9" customHeight="1">
      <c r="A26" s="25" t="s">
        <v>68</v>
      </c>
      <c r="B26" s="26">
        <v>0</v>
      </c>
      <c r="C26" s="26">
        <v>6.638499999999999</v>
      </c>
      <c r="D26" s="26">
        <v>12.831500000000002</v>
      </c>
      <c r="E26" s="26">
        <v>12.610500000000002</v>
      </c>
      <c r="F26" s="26">
        <v>11.588999999999997</v>
      </c>
      <c r="G26" s="26">
        <v>16.419500000000003</v>
      </c>
      <c r="H26" s="26">
        <v>18.566999999999997</v>
      </c>
      <c r="I26" s="26">
        <v>20.054200000000005</v>
      </c>
      <c r="J26" s="26">
        <v>21.933999999999994</v>
      </c>
      <c r="K26" s="26">
        <v>23.8423</v>
      </c>
      <c r="L26" s="26">
        <v>24.364899999999988</v>
      </c>
      <c r="M26" s="26">
        <v>24.38520000000001</v>
      </c>
      <c r="N26" s="26">
        <v>22.977940000000004</v>
      </c>
    </row>
    <row r="27" spans="1:14" ht="18.9" customHeight="1">
      <c r="A27" s="25" t="s">
        <v>71</v>
      </c>
      <c r="B27" s="26">
        <v>0</v>
      </c>
      <c r="C27" s="26">
        <v>0</v>
      </c>
      <c r="D27" s="26">
        <v>0</v>
      </c>
      <c r="E27" s="26">
        <v>2.9250000000000003</v>
      </c>
      <c r="F27" s="26">
        <v>21.942500000000003</v>
      </c>
      <c r="G27" s="26">
        <v>21.698249999999998</v>
      </c>
      <c r="H27" s="26">
        <v>21.576249999999998</v>
      </c>
      <c r="I27" s="26">
        <v>21.6982</v>
      </c>
      <c r="J27" s="26">
        <v>21.7957</v>
      </c>
      <c r="K27" s="26">
        <v>21.771349999999998</v>
      </c>
      <c r="L27" s="26">
        <v>21.893250000000002</v>
      </c>
      <c r="M27" s="26">
        <v>22.06190000000001</v>
      </c>
      <c r="N27" s="26">
        <v>25.227079999999997</v>
      </c>
    </row>
    <row r="28" spans="1:14" ht="18.9" customHeight="1">
      <c r="A28" s="25" t="s">
        <v>74</v>
      </c>
      <c r="B28" s="26">
        <v>0</v>
      </c>
      <c r="C28" s="26">
        <v>3.0164999999999997</v>
      </c>
      <c r="D28" s="26">
        <v>1.21</v>
      </c>
      <c r="E28" s="26">
        <v>8.008000000000001</v>
      </c>
      <c r="F28" s="26">
        <v>11.487500000000002</v>
      </c>
      <c r="G28" s="26">
        <v>14.928250000000002</v>
      </c>
      <c r="H28" s="26">
        <v>18.499249999999993</v>
      </c>
      <c r="I28" s="26">
        <v>21.554500000000004</v>
      </c>
      <c r="J28" s="26">
        <v>23.8907</v>
      </c>
      <c r="K28" s="26">
        <v>25.908499999999997</v>
      </c>
      <c r="L28" s="26">
        <v>26.775349999999996</v>
      </c>
      <c r="M28" s="26">
        <v>27.19889999999999</v>
      </c>
      <c r="N28" s="26">
        <v>27.977870000000003</v>
      </c>
    </row>
    <row r="29" spans="1:14" ht="18.9" customHeight="1">
      <c r="A29" s="25" t="s">
        <v>77</v>
      </c>
      <c r="B29" s="26">
        <v>0</v>
      </c>
      <c r="C29" s="26">
        <v>4.267</v>
      </c>
      <c r="D29" s="26">
        <v>10.2575</v>
      </c>
      <c r="E29" s="26">
        <v>11.166999999999996</v>
      </c>
      <c r="F29" s="26">
        <v>13.431500000000005</v>
      </c>
      <c r="G29" s="26">
        <v>14.344250000000002</v>
      </c>
      <c r="H29" s="26">
        <v>14.338749999999994</v>
      </c>
      <c r="I29" s="26">
        <v>17.4062</v>
      </c>
      <c r="J29" s="26">
        <v>21.661699999999996</v>
      </c>
      <c r="K29" s="26">
        <v>21.9076</v>
      </c>
      <c r="L29" s="26">
        <v>23.862149999999993</v>
      </c>
      <c r="M29" s="26">
        <v>22.15765000000001</v>
      </c>
      <c r="N29" s="26">
        <v>19.833979999999997</v>
      </c>
    </row>
    <row r="30" spans="1:14" ht="18.9" customHeight="1">
      <c r="A30" s="25" t="s">
        <v>80</v>
      </c>
      <c r="B30" s="26">
        <v>0</v>
      </c>
      <c r="C30" s="26">
        <v>6.2170000000000005</v>
      </c>
      <c r="D30" s="26">
        <v>11.088</v>
      </c>
      <c r="E30" s="26">
        <v>11.841000000000005</v>
      </c>
      <c r="F30" s="26">
        <v>8.808499999999993</v>
      </c>
      <c r="G30" s="26">
        <v>13.938250000000002</v>
      </c>
      <c r="H30" s="26">
        <v>16.769499999999997</v>
      </c>
      <c r="I30" s="26">
        <v>18.436100000000007</v>
      </c>
      <c r="J30" s="26">
        <v>19.047099999999993</v>
      </c>
      <c r="K30" s="26">
        <v>19.681700000000006</v>
      </c>
      <c r="L30" s="26">
        <v>19.791949999999996</v>
      </c>
      <c r="M30" s="26">
        <v>18.890550000000005</v>
      </c>
      <c r="N30" s="26">
        <v>17.752380000000002</v>
      </c>
    </row>
    <row r="31" spans="1:14" ht="18.9" customHeight="1">
      <c r="A31" s="25" t="s">
        <v>83</v>
      </c>
      <c r="B31" s="26">
        <v>3.02</v>
      </c>
      <c r="C31" s="26">
        <v>4.378</v>
      </c>
      <c r="D31" s="26">
        <v>6.831500000000002</v>
      </c>
      <c r="E31" s="26">
        <v>8.637999999999996</v>
      </c>
      <c r="F31" s="26">
        <v>8.875</v>
      </c>
      <c r="G31" s="26">
        <v>10.070500000000001</v>
      </c>
      <c r="H31" s="26">
        <v>11.720750000000004</v>
      </c>
      <c r="I31" s="26">
        <v>14.1595</v>
      </c>
      <c r="J31" s="26">
        <v>14.632599999999998</v>
      </c>
      <c r="K31" s="26">
        <v>15.121149999999995</v>
      </c>
      <c r="L31" s="26">
        <v>14.568650000000002</v>
      </c>
      <c r="M31" s="26">
        <v>14.01924999999999</v>
      </c>
      <c r="N31" s="26">
        <v>13.513440000000001</v>
      </c>
    </row>
    <row r="32" spans="1:14" ht="18.9" customHeight="1">
      <c r="A32" s="25" t="s">
        <v>86</v>
      </c>
      <c r="B32" s="26">
        <v>0</v>
      </c>
      <c r="C32" s="26">
        <v>0.9159999999999999</v>
      </c>
      <c r="D32" s="26">
        <v>9.2625</v>
      </c>
      <c r="E32" s="26">
        <v>10.968499999999999</v>
      </c>
      <c r="F32" s="26">
        <v>15.333000000000002</v>
      </c>
      <c r="G32" s="26">
        <v>15.219000000000001</v>
      </c>
      <c r="H32" s="26">
        <v>20.072500000000005</v>
      </c>
      <c r="I32" s="26">
        <v>21.1322</v>
      </c>
      <c r="J32" s="26">
        <v>23.427</v>
      </c>
      <c r="K32" s="26">
        <v>23.843100000000007</v>
      </c>
      <c r="L32" s="26">
        <v>24.057450000000006</v>
      </c>
      <c r="M32" s="26">
        <v>24.081299999999988</v>
      </c>
      <c r="N32" s="26">
        <v>22.073660000000004</v>
      </c>
    </row>
    <row r="33" spans="1:14" ht="18.9" customHeight="1">
      <c r="A33" s="25" t="s">
        <v>89</v>
      </c>
      <c r="B33" s="26">
        <v>0</v>
      </c>
      <c r="C33" s="26">
        <v>0</v>
      </c>
      <c r="D33" s="26">
        <v>1.8499999999999999</v>
      </c>
      <c r="E33" s="26">
        <v>10.5</v>
      </c>
      <c r="F33" s="26">
        <v>11.83</v>
      </c>
      <c r="G33" s="26">
        <v>12.665000000000001</v>
      </c>
      <c r="H33" s="26">
        <v>15.075</v>
      </c>
      <c r="I33" s="26">
        <v>17.318</v>
      </c>
      <c r="J33" s="26">
        <v>19.002</v>
      </c>
      <c r="K33" s="26">
        <v>19.805</v>
      </c>
      <c r="L33" s="26">
        <v>20.216</v>
      </c>
      <c r="M33" s="26">
        <v>20.325</v>
      </c>
      <c r="N33" s="26">
        <v>20.6066</v>
      </c>
    </row>
    <row r="34" spans="1:14" ht="18.9" customHeight="1">
      <c r="A34" s="25" t="s">
        <v>66</v>
      </c>
      <c r="B34" s="26">
        <v>0</v>
      </c>
      <c r="C34" s="26">
        <v>2.7089999999999996</v>
      </c>
      <c r="D34" s="26">
        <v>5.6160000000000005</v>
      </c>
      <c r="E34" s="26">
        <v>9.102000000000004</v>
      </c>
      <c r="F34" s="26">
        <v>10.145999999999999</v>
      </c>
      <c r="G34" s="26">
        <v>12.92025</v>
      </c>
      <c r="H34" s="26">
        <v>14.91825</v>
      </c>
      <c r="I34" s="26">
        <v>17.031900000000004</v>
      </c>
      <c r="J34" s="26">
        <v>19.155199999999997</v>
      </c>
      <c r="K34" s="26">
        <v>19.986050000000006</v>
      </c>
      <c r="L34" s="26">
        <v>20.756</v>
      </c>
      <c r="M34" s="26">
        <v>21.454599999999992</v>
      </c>
      <c r="N34" s="26">
        <v>21.991099999999996</v>
      </c>
    </row>
    <row r="35" spans="1:14" ht="18.9" customHeight="1">
      <c r="A35" s="25" t="s">
        <v>69</v>
      </c>
      <c r="B35" s="26">
        <v>0</v>
      </c>
      <c r="C35" s="26">
        <v>0</v>
      </c>
      <c r="D35" s="26">
        <v>5.245500000000001</v>
      </c>
      <c r="E35" s="26">
        <v>9.915</v>
      </c>
      <c r="F35" s="26">
        <v>13.855500000000005</v>
      </c>
      <c r="G35" s="26">
        <v>13.770750000000003</v>
      </c>
      <c r="H35" s="26">
        <v>14.824499999999993</v>
      </c>
      <c r="I35" s="26">
        <v>16.6962</v>
      </c>
      <c r="J35" s="26">
        <v>17.6636</v>
      </c>
      <c r="K35" s="26">
        <v>18.691550000000007</v>
      </c>
      <c r="L35" s="26">
        <v>19.4435</v>
      </c>
      <c r="M35" s="26">
        <v>20.06265000000001</v>
      </c>
      <c r="N35" s="26">
        <v>20.052590000000002</v>
      </c>
    </row>
    <row r="36" spans="1:14" ht="18.9" customHeight="1">
      <c r="A36" s="25" t="s">
        <v>72</v>
      </c>
      <c r="B36" s="26">
        <v>0</v>
      </c>
      <c r="C36" s="26">
        <v>2.743</v>
      </c>
      <c r="D36" s="26">
        <v>6.035</v>
      </c>
      <c r="E36" s="26">
        <v>4.4355</v>
      </c>
      <c r="F36" s="26">
        <v>7.780999999999999</v>
      </c>
      <c r="G36" s="26">
        <v>11.70525</v>
      </c>
      <c r="H36" s="26">
        <v>17.360999999999997</v>
      </c>
      <c r="I36" s="26">
        <v>21.2751</v>
      </c>
      <c r="J36" s="26">
        <v>22.215400000000002</v>
      </c>
      <c r="K36" s="26">
        <v>24.579749999999997</v>
      </c>
      <c r="L36" s="26">
        <v>25.829699999999995</v>
      </c>
      <c r="M36" s="26">
        <v>26.11695000000001</v>
      </c>
      <c r="N36" s="26">
        <v>26.205289999999998</v>
      </c>
    </row>
    <row r="37" spans="1:14" ht="18.9" customHeight="1">
      <c r="A37" s="25" t="s">
        <v>75</v>
      </c>
      <c r="B37" s="26">
        <v>0</v>
      </c>
      <c r="C37" s="26">
        <v>0</v>
      </c>
      <c r="D37" s="26">
        <v>2.0665</v>
      </c>
      <c r="E37" s="26">
        <v>14.951999999999998</v>
      </c>
      <c r="F37" s="26">
        <v>23.0235</v>
      </c>
      <c r="G37" s="26">
        <v>24.434999999999995</v>
      </c>
      <c r="H37" s="26">
        <v>17.092750000000006</v>
      </c>
      <c r="I37" s="26">
        <v>19.055</v>
      </c>
      <c r="J37" s="26">
        <v>23.5922</v>
      </c>
      <c r="K37" s="26">
        <v>26.0649</v>
      </c>
      <c r="L37" s="26">
        <v>28.31304999999999</v>
      </c>
      <c r="M37" s="26">
        <v>30.053300000000004</v>
      </c>
      <c r="N37" s="26">
        <v>29.481080000000006</v>
      </c>
    </row>
    <row r="38" spans="1:14" ht="18.9" customHeight="1">
      <c r="A38" s="25" t="s">
        <v>78</v>
      </c>
      <c r="B38" s="26">
        <v>0</v>
      </c>
      <c r="C38" s="26">
        <v>4.151999999999999</v>
      </c>
      <c r="D38" s="26">
        <v>12.142</v>
      </c>
      <c r="E38" s="26">
        <v>10.670500000000004</v>
      </c>
      <c r="F38" s="26">
        <v>8.894</v>
      </c>
      <c r="G38" s="26">
        <v>11.24525</v>
      </c>
      <c r="H38" s="26">
        <v>13.778000000000008</v>
      </c>
      <c r="I38" s="26">
        <v>17.801999999999996</v>
      </c>
      <c r="J38" s="26">
        <v>25.5841</v>
      </c>
      <c r="K38" s="26">
        <v>23.278850000000002</v>
      </c>
      <c r="L38" s="26">
        <v>24.61944999999999</v>
      </c>
      <c r="M38" s="26">
        <v>23.278500000000015</v>
      </c>
      <c r="N38" s="26">
        <v>22.75647</v>
      </c>
    </row>
    <row r="39" spans="1:14" ht="18.9" customHeight="1">
      <c r="A39" s="25" t="s">
        <v>81</v>
      </c>
      <c r="B39" s="26">
        <v>2.396</v>
      </c>
      <c r="C39" s="26">
        <v>4.411499999999999</v>
      </c>
      <c r="D39" s="26">
        <v>8.8125</v>
      </c>
      <c r="E39" s="26">
        <v>15.159499999999996</v>
      </c>
      <c r="F39" s="26">
        <v>13.759000000000004</v>
      </c>
      <c r="G39" s="26">
        <v>22.515499999999996</v>
      </c>
      <c r="H39" s="26">
        <v>21.32175</v>
      </c>
      <c r="I39" s="26">
        <v>22.516399999999994</v>
      </c>
      <c r="J39" s="26">
        <v>25.396600000000007</v>
      </c>
      <c r="K39" s="26">
        <v>27.8699</v>
      </c>
      <c r="L39" s="26">
        <v>29.087200000000003</v>
      </c>
      <c r="M39" s="26">
        <v>25.333149999999993</v>
      </c>
      <c r="N39" s="26">
        <v>25.01156</v>
      </c>
    </row>
    <row r="40" spans="1:14" ht="18.9" customHeight="1">
      <c r="A40" s="25" t="s">
        <v>84</v>
      </c>
      <c r="B40" s="26">
        <v>0</v>
      </c>
      <c r="C40" s="26">
        <v>0</v>
      </c>
      <c r="D40" s="26">
        <v>0</v>
      </c>
      <c r="E40" s="26">
        <v>0</v>
      </c>
      <c r="F40" s="26">
        <v>8.41</v>
      </c>
      <c r="G40" s="26">
        <v>14.905749999999998</v>
      </c>
      <c r="H40" s="26">
        <v>18.217750000000002</v>
      </c>
      <c r="I40" s="26">
        <v>22.727199999999996</v>
      </c>
      <c r="J40" s="26">
        <v>23.533399999999993</v>
      </c>
      <c r="K40" s="26">
        <v>24.1227</v>
      </c>
      <c r="L40" s="26">
        <v>25.386550000000003</v>
      </c>
      <c r="M40" s="26">
        <v>26.701950000000014</v>
      </c>
      <c r="N40" s="26">
        <v>28.292259999999995</v>
      </c>
    </row>
    <row r="41" spans="1:14" ht="18.9" customHeight="1">
      <c r="A41" s="25" t="s">
        <v>87</v>
      </c>
      <c r="B41" s="26">
        <v>0</v>
      </c>
      <c r="C41" s="26">
        <v>2.4615</v>
      </c>
      <c r="D41" s="26">
        <v>10.415999999999999</v>
      </c>
      <c r="E41" s="26">
        <v>15.312999999999995</v>
      </c>
      <c r="F41" s="26">
        <v>15.520000000000003</v>
      </c>
      <c r="G41" s="26">
        <v>19.24225</v>
      </c>
      <c r="H41" s="26">
        <v>19.732999999999993</v>
      </c>
      <c r="I41" s="26">
        <v>22.446100000000005</v>
      </c>
      <c r="J41" s="26">
        <v>22.9395</v>
      </c>
      <c r="K41" s="26">
        <v>26.281900000000004</v>
      </c>
      <c r="L41" s="26">
        <v>27.516300000000005</v>
      </c>
      <c r="M41" s="26">
        <v>27.65475</v>
      </c>
      <c r="N41" s="26">
        <v>27.98240999999999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</v>
      </c>
      <c r="D43" s="26">
        <v>0</v>
      </c>
      <c r="E43" s="26">
        <v>0.7979999999999999</v>
      </c>
      <c r="F43" s="26">
        <v>0.8870000000000001</v>
      </c>
      <c r="G43" s="26">
        <v>1.693</v>
      </c>
      <c r="H43" s="26">
        <v>2.817</v>
      </c>
      <c r="I43" s="26">
        <v>4.6768</v>
      </c>
      <c r="J43" s="26">
        <v>9.945600000000002</v>
      </c>
      <c r="K43" s="26">
        <v>11.615499999999999</v>
      </c>
      <c r="L43" s="26">
        <v>11.6708</v>
      </c>
      <c r="M43" s="26">
        <v>11.6805</v>
      </c>
      <c r="N43" s="26">
        <v>11.6805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2013</oddHeader>
    <oddFooter>&amp;L16&amp;C&amp;"Helvetica,Standard" Eidg. Steuerverwaltung  -  Administration fédérale des contributions  -  Amministrazione federale delle contribuzioni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23"/>
  <sheetViews>
    <sheetView zoomScale="75" zoomScaleNormal="75" workbookViewId="0" topLeftCell="A1"/>
  </sheetViews>
  <sheetFormatPr defaultColWidth="10.28125" defaultRowHeight="12.75"/>
  <cols>
    <col min="1" max="1" width="27.8515625" style="66" customWidth="1"/>
    <col min="2" max="3" width="7.28125" style="66" customWidth="1"/>
    <col min="4" max="4" width="8.00390625" style="66" customWidth="1"/>
    <col min="5" max="16" width="7.28125" style="66" customWidth="1"/>
    <col min="17" max="17" width="8.57421875" style="66" bestFit="1" customWidth="1"/>
    <col min="18" max="19" width="7.28125" style="66" customWidth="1"/>
    <col min="20" max="20" width="9.421875" style="66" customWidth="1"/>
    <col min="21" max="252" width="12.7109375" style="66" customWidth="1"/>
    <col min="253" max="16384" width="10.28125" style="66" customWidth="1"/>
  </cols>
  <sheetData>
    <row r="1" spans="1:20" ht="18.9" customHeight="1">
      <c r="A1" s="64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8.9" customHeight="1">
      <c r="A2" s="64" t="s">
        <v>94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8.9" customHeight="1">
      <c r="A3" s="64" t="s">
        <v>323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2:20" ht="18.9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2" ht="18.9" customHeight="1">
      <c r="A5" s="67" t="s">
        <v>62</v>
      </c>
      <c r="B5" s="65"/>
      <c r="C5" s="65"/>
      <c r="D5" s="65"/>
      <c r="E5" s="65"/>
      <c r="F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8.9" customHeight="1">
      <c r="A6" s="67" t="s">
        <v>92</v>
      </c>
      <c r="B6" s="65"/>
      <c r="C6" s="65"/>
      <c r="D6" s="65"/>
      <c r="E6" s="65"/>
      <c r="F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0" ht="18.9" customHeight="1">
      <c r="A7" s="67" t="s">
        <v>93</v>
      </c>
      <c r="B7" s="65"/>
      <c r="C7" s="65"/>
      <c r="D7" s="65"/>
      <c r="E7" s="65"/>
      <c r="F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0" ht="18.9" customHeight="1">
      <c r="A8" s="68">
        <v>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ht="18.9" customHeight="1" thickBot="1">
      <c r="A9" s="67" t="s">
        <v>10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0" ht="18.9" customHeight="1" thickBot="1">
      <c r="A10" s="67" t="s">
        <v>11</v>
      </c>
      <c r="B10" s="572" t="s">
        <v>98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4"/>
    </row>
    <row r="11" spans="1:20" ht="18.9" customHeight="1">
      <c r="A11" s="67" t="s">
        <v>293</v>
      </c>
      <c r="B11" s="80" t="s">
        <v>118</v>
      </c>
      <c r="C11" s="80" t="s">
        <v>119</v>
      </c>
      <c r="D11" s="80" t="s">
        <v>99</v>
      </c>
      <c r="E11" s="80" t="s">
        <v>100</v>
      </c>
      <c r="F11" s="80" t="s">
        <v>103</v>
      </c>
      <c r="G11" s="80" t="s">
        <v>104</v>
      </c>
      <c r="H11" s="80" t="s">
        <v>105</v>
      </c>
      <c r="I11" s="80" t="s">
        <v>106</v>
      </c>
      <c r="J11" s="80" t="s">
        <v>107</v>
      </c>
      <c r="K11" s="80" t="s">
        <v>108</v>
      </c>
      <c r="L11" s="80" t="s">
        <v>109</v>
      </c>
      <c r="M11" s="80" t="s">
        <v>110</v>
      </c>
      <c r="N11" s="80" t="s">
        <v>111</v>
      </c>
      <c r="O11" s="80" t="s">
        <v>112</v>
      </c>
      <c r="P11" s="80" t="s">
        <v>113</v>
      </c>
      <c r="Q11" s="80" t="s">
        <v>114</v>
      </c>
      <c r="R11" s="80" t="s">
        <v>115</v>
      </c>
      <c r="S11" s="80" t="s">
        <v>116</v>
      </c>
      <c r="T11" s="80" t="s">
        <v>117</v>
      </c>
    </row>
    <row r="12" spans="1:20" ht="18.9" customHeight="1">
      <c r="A12" s="67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20" ht="18.9" customHeight="1">
      <c r="A13" s="67"/>
      <c r="B13" s="575" t="s">
        <v>294</v>
      </c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7"/>
    </row>
    <row r="14" spans="1:21" ht="18.9" customHeight="1">
      <c r="A14" s="71" t="s">
        <v>169</v>
      </c>
      <c r="B14" s="409">
        <v>0</v>
      </c>
      <c r="C14" s="441">
        <v>0</v>
      </c>
      <c r="D14" s="441">
        <v>64.10000000000001</v>
      </c>
      <c r="E14" s="409">
        <v>270.2</v>
      </c>
      <c r="F14" s="409">
        <v>565.6500000000001</v>
      </c>
      <c r="G14" s="409">
        <v>712.1500000000001</v>
      </c>
      <c r="H14" s="409">
        <v>822.1</v>
      </c>
      <c r="I14" s="409">
        <v>1012.2</v>
      </c>
      <c r="J14" s="409">
        <v>1096.9</v>
      </c>
      <c r="K14" s="409">
        <v>1314.4499999999998</v>
      </c>
      <c r="L14" s="409">
        <v>1580.0999999999995</v>
      </c>
      <c r="M14" s="409">
        <v>1880.0500000000002</v>
      </c>
      <c r="N14" s="409">
        <v>2159.45</v>
      </c>
      <c r="O14" s="409">
        <v>2436.5999999999995</v>
      </c>
      <c r="P14" s="409">
        <v>2809.8499999999985</v>
      </c>
      <c r="Q14" s="409">
        <v>3132.7000000000044</v>
      </c>
      <c r="R14" s="409">
        <v>3828.899999999994</v>
      </c>
      <c r="S14" s="409">
        <v>4176.950000000012</v>
      </c>
      <c r="T14" s="409">
        <v>4525.049999999974</v>
      </c>
      <c r="U14" s="496"/>
    </row>
    <row r="15" spans="1:20" ht="18.9" customHeight="1">
      <c r="A15" s="71" t="s">
        <v>67</v>
      </c>
      <c r="B15" s="409">
        <v>0</v>
      </c>
      <c r="C15" s="409">
        <v>0</v>
      </c>
      <c r="D15" s="409">
        <v>0</v>
      </c>
      <c r="E15" s="409">
        <v>37.10000000000001</v>
      </c>
      <c r="F15" s="409">
        <v>308.79999999999995</v>
      </c>
      <c r="G15" s="409">
        <v>665.45</v>
      </c>
      <c r="H15" s="409">
        <v>1156.2500000000002</v>
      </c>
      <c r="I15" s="409">
        <v>1549.8000000000002</v>
      </c>
      <c r="J15" s="409">
        <v>1975.7999999999997</v>
      </c>
      <c r="K15" s="409">
        <v>2566.9000000000005</v>
      </c>
      <c r="L15" s="409">
        <v>2454.7000000000003</v>
      </c>
      <c r="M15" s="409">
        <v>2217.8500000000013</v>
      </c>
      <c r="N15" s="409">
        <v>2180.1000000000013</v>
      </c>
      <c r="O15" s="409">
        <v>2392.8999999999996</v>
      </c>
      <c r="P15" s="409">
        <v>2806.350000000002</v>
      </c>
      <c r="Q15" s="409">
        <v>3245</v>
      </c>
      <c r="R15" s="409">
        <v>3358.9000000000087</v>
      </c>
      <c r="S15" s="409">
        <v>3584.1500000000087</v>
      </c>
      <c r="T15" s="409">
        <v>3643.5500000000175</v>
      </c>
    </row>
    <row r="16" spans="1:20" ht="18.9" customHeight="1">
      <c r="A16" s="71" t="s">
        <v>70</v>
      </c>
      <c r="B16" s="409">
        <v>0</v>
      </c>
      <c r="C16" s="409">
        <v>0</v>
      </c>
      <c r="D16" s="409">
        <v>0</v>
      </c>
      <c r="E16" s="409">
        <v>23.450000000000003</v>
      </c>
      <c r="F16" s="409">
        <v>205.2</v>
      </c>
      <c r="G16" s="409">
        <v>716.4000000000001</v>
      </c>
      <c r="H16" s="409">
        <v>1301.35</v>
      </c>
      <c r="I16" s="409">
        <v>1665.0500000000002</v>
      </c>
      <c r="J16" s="409">
        <v>1728.0000000000005</v>
      </c>
      <c r="K16" s="409">
        <v>1765.7499999999995</v>
      </c>
      <c r="L16" s="409">
        <v>1976.4</v>
      </c>
      <c r="M16" s="409">
        <v>2170.8</v>
      </c>
      <c r="N16" s="409">
        <v>2187.0499999999993</v>
      </c>
      <c r="O16" s="409">
        <v>2187.05</v>
      </c>
      <c r="P16" s="409">
        <v>2592</v>
      </c>
      <c r="Q16" s="409">
        <v>3006.7000000000007</v>
      </c>
      <c r="R16" s="409">
        <v>2985.8499999999985</v>
      </c>
      <c r="S16" s="409">
        <v>3006.699999999997</v>
      </c>
      <c r="T16" s="409">
        <v>3006.699999999997</v>
      </c>
    </row>
    <row r="17" spans="1:20" ht="18.9" customHeight="1">
      <c r="A17" s="71" t="s">
        <v>73</v>
      </c>
      <c r="B17" s="409">
        <v>0</v>
      </c>
      <c r="C17" s="409">
        <v>0</v>
      </c>
      <c r="D17" s="409">
        <v>0</v>
      </c>
      <c r="E17" s="409">
        <v>0</v>
      </c>
      <c r="F17" s="409">
        <v>0</v>
      </c>
      <c r="G17" s="409">
        <v>511.66599999999994</v>
      </c>
      <c r="H17" s="409">
        <v>1188.8709999999999</v>
      </c>
      <c r="I17" s="409">
        <v>1685.4879999999998</v>
      </c>
      <c r="J17" s="409">
        <v>1685.4879999999998</v>
      </c>
      <c r="K17" s="409">
        <v>1685.4879999999998</v>
      </c>
      <c r="L17" s="409">
        <v>1685.4879999999998</v>
      </c>
      <c r="M17" s="409">
        <v>1580.1449999999995</v>
      </c>
      <c r="N17" s="409">
        <v>1489.8510000000006</v>
      </c>
      <c r="O17" s="409">
        <v>1474.8020000000006</v>
      </c>
      <c r="P17" s="409">
        <v>1745.684000000001</v>
      </c>
      <c r="Q17" s="409">
        <v>1896.173999999999</v>
      </c>
      <c r="R17" s="409">
        <v>1896.173999999999</v>
      </c>
      <c r="S17" s="409">
        <v>1896.1739999999918</v>
      </c>
      <c r="T17" s="409">
        <v>1896.173999999999</v>
      </c>
    </row>
    <row r="18" spans="1:20" ht="18.9" customHeight="1">
      <c r="A18" s="71" t="s">
        <v>76</v>
      </c>
      <c r="B18" s="441">
        <v>50.8</v>
      </c>
      <c r="C18" s="441">
        <v>98</v>
      </c>
      <c r="D18" s="441">
        <v>159.70000000000002</v>
      </c>
      <c r="E18" s="409">
        <v>326.7</v>
      </c>
      <c r="F18" s="409">
        <v>547.1999999999999</v>
      </c>
      <c r="G18" s="409">
        <v>749.9000000000001</v>
      </c>
      <c r="H18" s="409">
        <v>938.8999999999999</v>
      </c>
      <c r="I18" s="409">
        <v>1091.85</v>
      </c>
      <c r="J18" s="409">
        <v>1204.25</v>
      </c>
      <c r="K18" s="409">
        <v>1295.9</v>
      </c>
      <c r="L18" s="409">
        <v>1358.4</v>
      </c>
      <c r="M18" s="409">
        <v>1247.1999999999998</v>
      </c>
      <c r="N18" s="409">
        <v>1421.4500000000003</v>
      </c>
      <c r="O18" s="409">
        <v>1738.25</v>
      </c>
      <c r="P18" s="409">
        <v>1928.1499999999996</v>
      </c>
      <c r="Q18" s="409">
        <v>1981.2000000000007</v>
      </c>
      <c r="R18" s="409">
        <v>1978.6500000000087</v>
      </c>
      <c r="S18" s="409">
        <v>1981.5500000000102</v>
      </c>
      <c r="T18" s="409">
        <v>1981.2500000000073</v>
      </c>
    </row>
    <row r="19" spans="1:20" ht="18.9" customHeight="1">
      <c r="A19" s="71" t="s">
        <v>79</v>
      </c>
      <c r="B19" s="409">
        <v>0</v>
      </c>
      <c r="C19" s="409">
        <v>0</v>
      </c>
      <c r="D19" s="441">
        <v>0</v>
      </c>
      <c r="E19" s="409">
        <v>13.55</v>
      </c>
      <c r="F19" s="409">
        <v>543.6</v>
      </c>
      <c r="G19" s="409">
        <v>1032.8</v>
      </c>
      <c r="H19" s="409">
        <v>1087.1999999999998</v>
      </c>
      <c r="I19" s="409">
        <v>978.55</v>
      </c>
      <c r="J19" s="409">
        <v>856.1000000000001</v>
      </c>
      <c r="K19" s="409">
        <v>611.5</v>
      </c>
      <c r="L19" s="409">
        <v>448.4499999999998</v>
      </c>
      <c r="M19" s="409">
        <v>421.2500000000009</v>
      </c>
      <c r="N19" s="409">
        <v>489.25</v>
      </c>
      <c r="O19" s="409">
        <v>638.75</v>
      </c>
      <c r="P19" s="409">
        <v>434.9499999999989</v>
      </c>
      <c r="Q19" s="409">
        <v>448.4499999999971</v>
      </c>
      <c r="R19" s="409">
        <v>434.8999999999978</v>
      </c>
      <c r="S19" s="409">
        <v>434.8500000000058</v>
      </c>
      <c r="T19" s="409">
        <v>448.5</v>
      </c>
    </row>
    <row r="20" spans="1:20" ht="18.9" customHeight="1">
      <c r="A20" s="71" t="s">
        <v>82</v>
      </c>
      <c r="B20" s="409">
        <v>0</v>
      </c>
      <c r="C20" s="409">
        <v>0</v>
      </c>
      <c r="D20" s="409">
        <v>0</v>
      </c>
      <c r="E20" s="409">
        <v>19.950000000000003</v>
      </c>
      <c r="F20" s="409">
        <v>159.50000000000003</v>
      </c>
      <c r="G20" s="409">
        <v>433.7</v>
      </c>
      <c r="H20" s="409">
        <v>737.7</v>
      </c>
      <c r="I20" s="409">
        <v>1011.2500000000002</v>
      </c>
      <c r="J20" s="409">
        <v>1236.6999999999998</v>
      </c>
      <c r="K20" s="409">
        <v>1505.6499999999999</v>
      </c>
      <c r="L20" s="409">
        <v>1644.6000000000008</v>
      </c>
      <c r="M20" s="409">
        <v>1686.9</v>
      </c>
      <c r="N20" s="409">
        <v>1714.499999999999</v>
      </c>
      <c r="O20" s="409">
        <v>1753.0500000000002</v>
      </c>
      <c r="P20" s="409">
        <v>1879.1000000000004</v>
      </c>
      <c r="Q20" s="409">
        <v>2072.5</v>
      </c>
      <c r="R20" s="409">
        <v>2137.8499999999985</v>
      </c>
      <c r="S20" s="409">
        <v>1833.5999999999985</v>
      </c>
      <c r="T20" s="409">
        <v>1833.7000000000044</v>
      </c>
    </row>
    <row r="21" spans="1:20" ht="18.9" customHeight="1">
      <c r="A21" s="71" t="s">
        <v>85</v>
      </c>
      <c r="B21" s="442">
        <v>0</v>
      </c>
      <c r="C21" s="442">
        <v>0</v>
      </c>
      <c r="D21" s="442">
        <v>0</v>
      </c>
      <c r="E21" s="442">
        <v>411.25</v>
      </c>
      <c r="F21" s="442">
        <v>862.65</v>
      </c>
      <c r="G21" s="442">
        <v>922.8000000000001</v>
      </c>
      <c r="H21" s="442">
        <v>979.2</v>
      </c>
      <c r="I21" s="442">
        <v>1144.7499999999993</v>
      </c>
      <c r="J21" s="442">
        <v>1268.8999999999996</v>
      </c>
      <c r="K21" s="442">
        <v>1039.4499999999998</v>
      </c>
      <c r="L21" s="442">
        <v>1059.4499999999998</v>
      </c>
      <c r="M21" s="442">
        <v>1369.199999999999</v>
      </c>
      <c r="N21" s="442">
        <v>1744.0499999999993</v>
      </c>
      <c r="O21" s="442">
        <v>1790.449999999999</v>
      </c>
      <c r="P21" s="442">
        <v>2031.199999999997</v>
      </c>
      <c r="Q21" s="442">
        <v>2145.2499999999964</v>
      </c>
      <c r="R21" s="442">
        <v>2369.699999999997</v>
      </c>
      <c r="S21" s="442">
        <v>2369.7000000000044</v>
      </c>
      <c r="T21" s="442">
        <v>2572.850000000006</v>
      </c>
    </row>
    <row r="22" spans="1:20" ht="18.9" customHeight="1">
      <c r="A22" s="71" t="s">
        <v>88</v>
      </c>
      <c r="B22" s="409">
        <v>0</v>
      </c>
      <c r="C22" s="409">
        <v>0</v>
      </c>
      <c r="D22" s="409">
        <v>0</v>
      </c>
      <c r="E22" s="409">
        <v>14.15</v>
      </c>
      <c r="F22" s="409">
        <v>78.95</v>
      </c>
      <c r="G22" s="409">
        <v>207.15</v>
      </c>
      <c r="H22" s="409">
        <v>390.40000000000003</v>
      </c>
      <c r="I22" s="409">
        <v>561.4</v>
      </c>
      <c r="J22" s="409">
        <v>698.3999999999999</v>
      </c>
      <c r="K22" s="409">
        <v>815.7499999999999</v>
      </c>
      <c r="L22" s="409">
        <v>808.0000000000001</v>
      </c>
      <c r="M22" s="409">
        <v>816.5500000000002</v>
      </c>
      <c r="N22" s="409">
        <v>850.8000000000002</v>
      </c>
      <c r="O22" s="409">
        <v>885.8499999999999</v>
      </c>
      <c r="P22" s="409">
        <v>1557.0500000000002</v>
      </c>
      <c r="Q22" s="471">
        <v>2645.5499999999993</v>
      </c>
      <c r="R22" s="409">
        <v>2956.100000000002</v>
      </c>
      <c r="S22" s="409">
        <v>2264.7999999999884</v>
      </c>
      <c r="T22" s="409">
        <v>2264.7999999999956</v>
      </c>
    </row>
    <row r="23" spans="1:20" ht="18.9" customHeight="1">
      <c r="A23" s="71" t="s">
        <v>64</v>
      </c>
      <c r="B23" s="409">
        <v>0</v>
      </c>
      <c r="C23" s="441">
        <v>106.89999999999999</v>
      </c>
      <c r="D23" s="441">
        <v>147.45</v>
      </c>
      <c r="E23" s="409">
        <v>294.1</v>
      </c>
      <c r="F23" s="409">
        <v>420.45000000000005</v>
      </c>
      <c r="G23" s="409">
        <v>734.8500000000001</v>
      </c>
      <c r="H23" s="409">
        <v>1130.6499999999999</v>
      </c>
      <c r="I23" s="409">
        <v>1547.6999999999998</v>
      </c>
      <c r="J23" s="409">
        <v>1522.8999999999996</v>
      </c>
      <c r="K23" s="409">
        <v>1379.8499999999995</v>
      </c>
      <c r="L23" s="409">
        <v>1536.5500000000002</v>
      </c>
      <c r="M23" s="409">
        <v>1805.4499999999998</v>
      </c>
      <c r="N23" s="409">
        <v>1909.25</v>
      </c>
      <c r="O23" s="409">
        <v>2498.6499999999996</v>
      </c>
      <c r="P23" s="409">
        <v>1866.949999999997</v>
      </c>
      <c r="Q23" s="409">
        <v>1881.800000000003</v>
      </c>
      <c r="R23" s="409">
        <v>2319.600000000006</v>
      </c>
      <c r="S23" s="409">
        <v>2472.8499999999767</v>
      </c>
      <c r="T23" s="409">
        <v>1990.3999999999942</v>
      </c>
    </row>
    <row r="24" spans="1:20" ht="18.9" customHeight="1">
      <c r="A24" s="71" t="s">
        <v>68</v>
      </c>
      <c r="B24" s="409">
        <v>0</v>
      </c>
      <c r="C24" s="409">
        <v>0</v>
      </c>
      <c r="D24" s="409">
        <v>0</v>
      </c>
      <c r="E24" s="409">
        <v>140.15</v>
      </c>
      <c r="F24" s="409">
        <v>663.8499999999999</v>
      </c>
      <c r="G24" s="409">
        <v>952.4499999999999</v>
      </c>
      <c r="H24" s="409">
        <v>1047.75</v>
      </c>
      <c r="I24" s="409">
        <v>1088.5499999999997</v>
      </c>
      <c r="J24" s="409">
        <v>984.4500000000003</v>
      </c>
      <c r="K24" s="409">
        <v>874.5999999999995</v>
      </c>
      <c r="L24" s="409">
        <v>1197.8999999999996</v>
      </c>
      <c r="M24" s="409">
        <v>1588.5</v>
      </c>
      <c r="N24" s="409">
        <v>1662.4499999999998</v>
      </c>
      <c r="O24" s="409">
        <v>1905.7000000000007</v>
      </c>
      <c r="P24" s="409">
        <v>2006.0999999999985</v>
      </c>
      <c r="Q24" s="409">
        <v>2106.3499999999985</v>
      </c>
      <c r="R24" s="409">
        <v>2307</v>
      </c>
      <c r="S24" s="409">
        <v>2306.949999999997</v>
      </c>
      <c r="T24" s="409">
        <v>2306.8499999999913</v>
      </c>
    </row>
    <row r="25" spans="1:20" ht="18.9" customHeight="1">
      <c r="A25" s="71" t="s">
        <v>71</v>
      </c>
      <c r="B25" s="409">
        <v>0</v>
      </c>
      <c r="C25" s="409">
        <v>0</v>
      </c>
      <c r="D25" s="409">
        <v>0</v>
      </c>
      <c r="E25" s="425">
        <v>0</v>
      </c>
      <c r="F25" s="409">
        <v>0</v>
      </c>
      <c r="G25" s="409">
        <v>0</v>
      </c>
      <c r="H25" s="409">
        <v>0</v>
      </c>
      <c r="I25" s="409">
        <v>0</v>
      </c>
      <c r="J25" s="409">
        <v>292.5</v>
      </c>
      <c r="K25" s="409">
        <v>2486.75</v>
      </c>
      <c r="L25" s="409">
        <v>2633.05</v>
      </c>
      <c r="M25" s="409">
        <v>2633.0499999999993</v>
      </c>
      <c r="N25" s="409">
        <v>2633.05</v>
      </c>
      <c r="O25" s="409">
        <v>2633.0499999999993</v>
      </c>
      <c r="P25" s="409">
        <v>2633.0499999999993</v>
      </c>
      <c r="Q25" s="409">
        <v>2633</v>
      </c>
      <c r="R25" s="409">
        <v>2633.0499999999956</v>
      </c>
      <c r="S25" s="409">
        <v>2633.050000000003</v>
      </c>
      <c r="T25" s="409">
        <v>2777.300000000003</v>
      </c>
    </row>
    <row r="26" spans="1:20" ht="18.9" customHeight="1">
      <c r="A26" s="71" t="s">
        <v>74</v>
      </c>
      <c r="B26" s="409">
        <v>0</v>
      </c>
      <c r="C26" s="409">
        <v>0</v>
      </c>
      <c r="D26" s="409">
        <v>0</v>
      </c>
      <c r="E26" s="409">
        <v>241.25</v>
      </c>
      <c r="F26" s="409">
        <v>301.65</v>
      </c>
      <c r="G26" s="409">
        <v>362.25</v>
      </c>
      <c r="H26" s="409">
        <v>422.65</v>
      </c>
      <c r="I26" s="409">
        <v>756</v>
      </c>
      <c r="J26" s="409">
        <v>1223.45</v>
      </c>
      <c r="K26" s="409">
        <v>2056.15</v>
      </c>
      <c r="L26" s="409">
        <v>1962.3499999999995</v>
      </c>
      <c r="M26" s="409">
        <v>1881.8000000000002</v>
      </c>
      <c r="N26" s="409">
        <v>1811.1000000000004</v>
      </c>
      <c r="O26" s="409">
        <v>1752.9999999999982</v>
      </c>
      <c r="P26" s="409">
        <v>1636.6500000000015</v>
      </c>
      <c r="Q26" s="409">
        <v>1554.4500000000007</v>
      </c>
      <c r="R26" s="409">
        <v>1486.7499999999927</v>
      </c>
      <c r="S26" s="409">
        <v>1466.9999999999854</v>
      </c>
      <c r="T26" s="409">
        <v>1451.749999999971</v>
      </c>
    </row>
    <row r="27" spans="1:20" ht="18.9" customHeight="1">
      <c r="A27" s="71" t="s">
        <v>77</v>
      </c>
      <c r="B27" s="409">
        <v>0</v>
      </c>
      <c r="C27" s="409">
        <v>0</v>
      </c>
      <c r="D27" s="409">
        <v>0</v>
      </c>
      <c r="E27" s="409">
        <v>139.9</v>
      </c>
      <c r="F27" s="409">
        <v>426.7</v>
      </c>
      <c r="G27" s="409">
        <v>859.3499999999999</v>
      </c>
      <c r="H27" s="409">
        <v>1155.15</v>
      </c>
      <c r="I27" s="409">
        <v>1306.75</v>
      </c>
      <c r="J27" s="409">
        <v>1350.4999999999998</v>
      </c>
      <c r="K27" s="409">
        <v>1583.5500000000002</v>
      </c>
      <c r="L27" s="409">
        <v>1728.7000000000003</v>
      </c>
      <c r="M27" s="409">
        <v>1954.300000000001</v>
      </c>
      <c r="N27" s="409">
        <v>2271.75</v>
      </c>
      <c r="O27" s="409">
        <v>2527.1499999999996</v>
      </c>
      <c r="P27" s="409">
        <v>2821.3500000000004</v>
      </c>
      <c r="Q27" s="409">
        <v>3086.4999999999964</v>
      </c>
      <c r="R27" s="409">
        <v>3087.9000000000015</v>
      </c>
      <c r="S27" s="409">
        <v>3379.0499999999884</v>
      </c>
      <c r="T27" s="409">
        <v>2781.699999999997</v>
      </c>
    </row>
    <row r="28" spans="1:20" ht="18.9" customHeight="1">
      <c r="A28" s="71" t="s">
        <v>80</v>
      </c>
      <c r="B28" s="409">
        <v>0</v>
      </c>
      <c r="C28" s="409">
        <v>0</v>
      </c>
      <c r="D28" s="409">
        <v>0</v>
      </c>
      <c r="E28" s="409">
        <v>192.3</v>
      </c>
      <c r="F28" s="409">
        <v>545.7</v>
      </c>
      <c r="G28" s="409">
        <v>718.9499999999998</v>
      </c>
      <c r="H28" s="409">
        <v>800.9999999999999</v>
      </c>
      <c r="I28" s="409">
        <v>839.05</v>
      </c>
      <c r="J28" s="409">
        <v>837.5000000000005</v>
      </c>
      <c r="K28" s="409">
        <v>433.1999999999998</v>
      </c>
      <c r="L28" s="409">
        <v>535.0500000000002</v>
      </c>
      <c r="M28" s="409">
        <v>1019.8999999999996</v>
      </c>
      <c r="N28" s="409">
        <v>1558</v>
      </c>
      <c r="O28" s="409">
        <v>1558</v>
      </c>
      <c r="P28" s="409">
        <v>1744.9500000000007</v>
      </c>
      <c r="Q28" s="409">
        <v>1756.349999999995</v>
      </c>
      <c r="R28" s="409">
        <v>1807.25</v>
      </c>
      <c r="S28" s="409">
        <v>1807.300000000003</v>
      </c>
      <c r="T28" s="409">
        <v>1620.300000000003</v>
      </c>
    </row>
    <row r="29" spans="1:20" ht="18.9" customHeight="1">
      <c r="A29" s="71" t="s">
        <v>83</v>
      </c>
      <c r="B29" s="409">
        <v>105.69999999999999</v>
      </c>
      <c r="C29" s="409">
        <v>167.14999999999998</v>
      </c>
      <c r="D29" s="409">
        <v>207.45</v>
      </c>
      <c r="E29" s="409">
        <v>309.25</v>
      </c>
      <c r="F29" s="409">
        <v>392.05</v>
      </c>
      <c r="G29" s="409">
        <v>489.9999999999999</v>
      </c>
      <c r="H29" s="409">
        <v>591.7000000000002</v>
      </c>
      <c r="I29" s="409">
        <v>685.8500000000001</v>
      </c>
      <c r="J29" s="409">
        <v>749.3999999999999</v>
      </c>
      <c r="K29" s="409">
        <v>757.8499999999999</v>
      </c>
      <c r="L29" s="409">
        <v>848.1999999999994</v>
      </c>
      <c r="M29" s="409">
        <v>922.3999999999996</v>
      </c>
      <c r="N29" s="409">
        <v>992.1500000000005</v>
      </c>
      <c r="O29" s="409">
        <v>1100.4000000000015</v>
      </c>
      <c r="P29" s="409">
        <v>1342.550000000001</v>
      </c>
      <c r="Q29" s="409">
        <v>1421.550000000003</v>
      </c>
      <c r="R29" s="409">
        <v>1421.3499999999913</v>
      </c>
      <c r="S29" s="409">
        <v>1342.3499999999985</v>
      </c>
      <c r="T29" s="409">
        <v>1263.399999999987</v>
      </c>
    </row>
    <row r="30" spans="1:20" ht="18.9" customHeight="1">
      <c r="A30" s="71" t="s">
        <v>86</v>
      </c>
      <c r="B30" s="409">
        <v>0</v>
      </c>
      <c r="C30" s="409">
        <v>0</v>
      </c>
      <c r="D30" s="409">
        <v>0</v>
      </c>
      <c r="E30" s="409">
        <v>0</v>
      </c>
      <c r="F30" s="409">
        <v>91.6</v>
      </c>
      <c r="G30" s="409">
        <v>547.1999999999999</v>
      </c>
      <c r="H30" s="409">
        <v>1017.85</v>
      </c>
      <c r="I30" s="409">
        <v>1371.7000000000003</v>
      </c>
      <c r="J30" s="409">
        <v>1407.8999999999999</v>
      </c>
      <c r="K30" s="409">
        <v>1738.9</v>
      </c>
      <c r="L30" s="409">
        <v>1924.6</v>
      </c>
      <c r="M30" s="409">
        <v>2145.750000000001</v>
      </c>
      <c r="N30" s="409">
        <v>2713.2</v>
      </c>
      <c r="O30" s="409">
        <v>3148.3500000000004</v>
      </c>
      <c r="P30" s="409">
        <v>3556.7999999999993</v>
      </c>
      <c r="Q30" s="409">
        <v>3619.050000000003</v>
      </c>
      <c r="R30" s="409">
        <v>3697</v>
      </c>
      <c r="S30" s="409">
        <v>3697.0500000000175</v>
      </c>
      <c r="T30" s="409">
        <v>3697.1500000000087</v>
      </c>
    </row>
    <row r="31" spans="1:20" ht="18.9" customHeight="1">
      <c r="A31" s="71" t="s">
        <v>89</v>
      </c>
      <c r="B31" s="409">
        <v>0</v>
      </c>
      <c r="C31" s="409">
        <v>0</v>
      </c>
      <c r="D31" s="409">
        <v>0</v>
      </c>
      <c r="E31" s="409">
        <v>0</v>
      </c>
      <c r="F31" s="409">
        <v>0</v>
      </c>
      <c r="G31" s="409">
        <v>0</v>
      </c>
      <c r="H31" s="409">
        <v>185</v>
      </c>
      <c r="I31" s="409">
        <v>641</v>
      </c>
      <c r="J31" s="409">
        <v>1152</v>
      </c>
      <c r="K31" s="409">
        <v>1366</v>
      </c>
      <c r="L31" s="409">
        <v>1414</v>
      </c>
      <c r="M31" s="409">
        <v>1516</v>
      </c>
      <c r="N31" s="409">
        <v>1657</v>
      </c>
      <c r="O31" s="409">
        <v>1912</v>
      </c>
      <c r="P31" s="409">
        <v>2593</v>
      </c>
      <c r="Q31" s="409">
        <v>2619</v>
      </c>
      <c r="R31" s="409">
        <v>2746</v>
      </c>
      <c r="S31" s="409">
        <v>2747</v>
      </c>
      <c r="T31" s="409">
        <v>2794</v>
      </c>
    </row>
    <row r="32" spans="1:20" ht="18.9" customHeight="1">
      <c r="A32" s="71" t="s">
        <v>66</v>
      </c>
      <c r="B32" s="409">
        <v>0</v>
      </c>
      <c r="C32" s="409">
        <v>0</v>
      </c>
      <c r="D32" s="409">
        <v>0</v>
      </c>
      <c r="E32" s="409">
        <v>13.35</v>
      </c>
      <c r="F32" s="409">
        <v>235.34999999999997</v>
      </c>
      <c r="G32" s="409">
        <v>377.4000000000001</v>
      </c>
      <c r="H32" s="409">
        <v>477.30000000000007</v>
      </c>
      <c r="I32" s="409">
        <v>597.1499999999999</v>
      </c>
      <c r="J32" s="409">
        <v>717.0000000000002</v>
      </c>
      <c r="K32" s="409">
        <v>914.7</v>
      </c>
      <c r="L32" s="409">
        <v>1112.25</v>
      </c>
      <c r="M32" s="409">
        <v>1243.2000000000007</v>
      </c>
      <c r="N32" s="409">
        <v>1363.1999999999998</v>
      </c>
      <c r="O32" s="409">
        <v>1420.800000000001</v>
      </c>
      <c r="P32" s="409">
        <v>1642.7999999999993</v>
      </c>
      <c r="Q32" s="409">
        <v>1731.6000000000022</v>
      </c>
      <c r="R32" s="409">
        <v>1820.4000000000087</v>
      </c>
      <c r="S32" s="409">
        <v>1909.2000000000044</v>
      </c>
      <c r="T32" s="409">
        <v>1909.1999999999825</v>
      </c>
    </row>
    <row r="33" spans="1:20" ht="18.9" customHeight="1">
      <c r="A33" s="71" t="s">
        <v>69</v>
      </c>
      <c r="B33" s="409">
        <v>0</v>
      </c>
      <c r="C33" s="409">
        <v>0</v>
      </c>
      <c r="D33" s="409">
        <v>0</v>
      </c>
      <c r="E33" s="409">
        <v>0</v>
      </c>
      <c r="F33" s="409">
        <v>0</v>
      </c>
      <c r="G33" s="409">
        <v>200.85000000000002</v>
      </c>
      <c r="H33" s="409">
        <v>524.5500000000001</v>
      </c>
      <c r="I33" s="409">
        <v>839.75</v>
      </c>
      <c r="J33" s="409">
        <v>1140.95</v>
      </c>
      <c r="K33" s="409">
        <v>1637.2000000000003</v>
      </c>
      <c r="L33" s="409">
        <v>1715.1000000000004</v>
      </c>
      <c r="M33" s="409">
        <v>1742.500000000001</v>
      </c>
      <c r="N33" s="409">
        <v>1837.0999999999995</v>
      </c>
      <c r="O33" s="409">
        <v>2069.7</v>
      </c>
      <c r="P33" s="409">
        <v>2109.25</v>
      </c>
      <c r="Q33" s="409">
        <v>2215.5999999999985</v>
      </c>
      <c r="R33" s="409">
        <v>2259.9000000000015</v>
      </c>
      <c r="S33" s="409">
        <v>2410.550000000003</v>
      </c>
      <c r="T33" s="409">
        <v>2410.699999999997</v>
      </c>
    </row>
    <row r="34" spans="1:20" ht="18.9" customHeight="1">
      <c r="A34" s="71" t="s">
        <v>72</v>
      </c>
      <c r="B34" s="409">
        <v>0</v>
      </c>
      <c r="C34" s="409">
        <v>0</v>
      </c>
      <c r="D34" s="409">
        <v>0</v>
      </c>
      <c r="E34" s="409">
        <v>0</v>
      </c>
      <c r="F34" s="409">
        <v>274.3</v>
      </c>
      <c r="G34" s="409">
        <v>642.6499999999999</v>
      </c>
      <c r="H34" s="409">
        <v>877.8</v>
      </c>
      <c r="I34" s="409">
        <v>1033.5</v>
      </c>
      <c r="J34" s="409">
        <v>961.4499999999999</v>
      </c>
      <c r="K34" s="409">
        <v>1159.35</v>
      </c>
      <c r="L34" s="409">
        <v>1761.1499999999999</v>
      </c>
      <c r="M34" s="409">
        <v>2066.1</v>
      </c>
      <c r="N34" s="409">
        <v>2515.05</v>
      </c>
      <c r="O34" s="409">
        <v>2830.3</v>
      </c>
      <c r="P34" s="409">
        <v>4404.350000000002</v>
      </c>
      <c r="Q34" s="409">
        <v>4453.299999999999</v>
      </c>
      <c r="R34" s="409">
        <v>4934.75</v>
      </c>
      <c r="S34" s="409">
        <v>5054.899999999994</v>
      </c>
      <c r="T34" s="409">
        <v>5054.900000000009</v>
      </c>
    </row>
    <row r="35" spans="1:20" ht="18.9" customHeight="1">
      <c r="A35" s="71" t="s">
        <v>75</v>
      </c>
      <c r="B35" s="409">
        <v>0</v>
      </c>
      <c r="C35" s="409">
        <v>0</v>
      </c>
      <c r="D35" s="409">
        <v>0</v>
      </c>
      <c r="E35" s="409">
        <v>0</v>
      </c>
      <c r="F35" s="409">
        <v>0</v>
      </c>
      <c r="G35" s="409">
        <v>0</v>
      </c>
      <c r="H35" s="409">
        <v>206.65</v>
      </c>
      <c r="I35" s="409">
        <v>747.25</v>
      </c>
      <c r="J35" s="409">
        <v>1263.8</v>
      </c>
      <c r="K35" s="409">
        <v>2362.8999999999996</v>
      </c>
      <c r="L35" s="409">
        <v>3367.999999999999</v>
      </c>
      <c r="M35" s="409">
        <v>3272.999999999998</v>
      </c>
      <c r="N35" s="409">
        <v>2505.1000000000004</v>
      </c>
      <c r="O35" s="409">
        <v>1963.3499999999985</v>
      </c>
      <c r="P35" s="409">
        <v>2651.8499999999985</v>
      </c>
      <c r="Q35" s="409">
        <v>4297.5999999999985</v>
      </c>
      <c r="R35" s="409">
        <v>5971.300000000003</v>
      </c>
      <c r="S35" s="409">
        <v>5252.349999999991</v>
      </c>
      <c r="T35" s="409">
        <v>5045.849999999991</v>
      </c>
    </row>
    <row r="36" spans="1:20" ht="18.9" customHeight="1">
      <c r="A36" s="71" t="s">
        <v>78</v>
      </c>
      <c r="B36" s="409">
        <v>0</v>
      </c>
      <c r="C36" s="409">
        <v>0</v>
      </c>
      <c r="D36" s="409">
        <v>0</v>
      </c>
      <c r="E36" s="409">
        <v>0</v>
      </c>
      <c r="F36" s="409">
        <v>415.19999999999993</v>
      </c>
      <c r="G36" s="409">
        <v>990.7</v>
      </c>
      <c r="H36" s="409">
        <v>1445.3999999999999</v>
      </c>
      <c r="I36" s="409">
        <v>1743.1000000000004</v>
      </c>
      <c r="J36" s="409">
        <v>1728.0000000000005</v>
      </c>
      <c r="K36" s="409">
        <v>1351.5000000000005</v>
      </c>
      <c r="L36" s="409">
        <v>1387.8000000000002</v>
      </c>
      <c r="M36" s="409">
        <v>1693.75</v>
      </c>
      <c r="N36" s="409">
        <v>2070.4000000000015</v>
      </c>
      <c r="O36" s="409">
        <v>2480.800000000001</v>
      </c>
      <c r="P36" s="409">
        <v>3474.7999999999993</v>
      </c>
      <c r="Q36" s="409">
        <v>3737.949999999997</v>
      </c>
      <c r="R36" s="409">
        <v>3652.4000000000015</v>
      </c>
      <c r="S36" s="409">
        <v>3830.399999999994</v>
      </c>
      <c r="T36" s="409">
        <v>3512.9500000000116</v>
      </c>
    </row>
    <row r="37" spans="1:20" ht="18.9" customHeight="1">
      <c r="A37" s="71" t="s">
        <v>81</v>
      </c>
      <c r="B37" s="409">
        <v>0</v>
      </c>
      <c r="C37" s="409">
        <v>42.300000000000004</v>
      </c>
      <c r="D37" s="409">
        <v>119.8</v>
      </c>
      <c r="E37" s="409">
        <v>232.5</v>
      </c>
      <c r="F37" s="409">
        <v>341.99999999999994</v>
      </c>
      <c r="G37" s="409">
        <v>464.75000000000006</v>
      </c>
      <c r="H37" s="409">
        <v>668.9000000000001</v>
      </c>
      <c r="I37" s="409">
        <v>928.0999999999999</v>
      </c>
      <c r="J37" s="471">
        <v>1097.8999999999996</v>
      </c>
      <c r="K37" s="409">
        <v>539.25</v>
      </c>
      <c r="L37" s="471">
        <v>76.20000000000073</v>
      </c>
      <c r="M37" s="409">
        <v>1066.2999999999993</v>
      </c>
      <c r="N37" s="409">
        <v>1860.4000000000015</v>
      </c>
      <c r="O37" s="409">
        <v>1916.75</v>
      </c>
      <c r="P37" s="409">
        <v>1541.3999999999978</v>
      </c>
      <c r="Q37" s="409">
        <v>1702.449999999997</v>
      </c>
      <c r="R37" s="409">
        <v>1813.8499999999985</v>
      </c>
      <c r="S37" s="409">
        <v>1867.300000000003</v>
      </c>
      <c r="T37" s="409">
        <v>1586.449999999997</v>
      </c>
    </row>
    <row r="38" spans="1:20" ht="18.9" customHeight="1">
      <c r="A38" s="71" t="s">
        <v>84</v>
      </c>
      <c r="B38" s="409">
        <v>0</v>
      </c>
      <c r="C38" s="409">
        <v>0</v>
      </c>
      <c r="D38" s="409">
        <v>0</v>
      </c>
      <c r="E38" s="409">
        <v>0</v>
      </c>
      <c r="F38" s="409">
        <v>0</v>
      </c>
      <c r="G38" s="409">
        <v>0</v>
      </c>
      <c r="H38" s="409">
        <v>0</v>
      </c>
      <c r="I38" s="409">
        <v>0</v>
      </c>
      <c r="J38" s="409">
        <v>0</v>
      </c>
      <c r="K38" s="409">
        <v>841</v>
      </c>
      <c r="L38" s="409">
        <v>1748.4999999999998</v>
      </c>
      <c r="M38" s="409">
        <v>2158.0999999999995</v>
      </c>
      <c r="N38" s="409">
        <v>2337.6</v>
      </c>
      <c r="O38" s="409">
        <v>3220</v>
      </c>
      <c r="P38" s="409">
        <v>3889.5</v>
      </c>
      <c r="Q38" s="409">
        <v>4073.7499999999964</v>
      </c>
      <c r="R38" s="409">
        <v>4272.0999999999985</v>
      </c>
      <c r="S38" s="409">
        <v>4758.350000000006</v>
      </c>
      <c r="T38" s="409">
        <v>4902.5500000000175</v>
      </c>
    </row>
    <row r="39" spans="1:20" ht="18.9" customHeight="1">
      <c r="A39" s="71" t="s">
        <v>87</v>
      </c>
      <c r="B39" s="409">
        <v>0</v>
      </c>
      <c r="C39" s="409">
        <v>0</v>
      </c>
      <c r="D39" s="409">
        <v>0</v>
      </c>
      <c r="E39" s="409">
        <v>36.45</v>
      </c>
      <c r="F39" s="409">
        <v>246.15</v>
      </c>
      <c r="G39" s="409">
        <v>580.2</v>
      </c>
      <c r="H39" s="409">
        <v>744.65</v>
      </c>
      <c r="I39" s="409">
        <v>954.0999999999999</v>
      </c>
      <c r="J39" s="409">
        <v>1063.7499999999998</v>
      </c>
      <c r="K39" s="409">
        <v>1081.1500000000005</v>
      </c>
      <c r="L39" s="409">
        <v>1352.5</v>
      </c>
      <c r="M39" s="409">
        <v>1352.4500000000007</v>
      </c>
      <c r="N39" s="409">
        <v>1352.449999999999</v>
      </c>
      <c r="O39" s="409">
        <v>1374.7000000000007</v>
      </c>
      <c r="P39" s="409">
        <v>1565.2500000000036</v>
      </c>
      <c r="Q39" s="409">
        <v>1590.9000000000015</v>
      </c>
      <c r="R39" s="409">
        <v>1869.2000000000044</v>
      </c>
      <c r="S39" s="409">
        <v>1869.199999999997</v>
      </c>
      <c r="T39" s="409">
        <v>1899.5</v>
      </c>
    </row>
    <row r="40" spans="1:20" ht="18.9" customHeight="1">
      <c r="A40" s="71"/>
      <c r="B40" s="70"/>
      <c r="C40" s="70"/>
      <c r="D40" s="70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8.9" customHeight="1">
      <c r="A41" s="73" t="s">
        <v>90</v>
      </c>
      <c r="B41" s="409">
        <v>0</v>
      </c>
      <c r="C41" s="409">
        <v>0</v>
      </c>
      <c r="D41" s="409">
        <v>0</v>
      </c>
      <c r="E41" s="409">
        <v>0</v>
      </c>
      <c r="F41" s="409">
        <v>0</v>
      </c>
      <c r="G41" s="409">
        <v>0</v>
      </c>
      <c r="H41" s="409">
        <v>0</v>
      </c>
      <c r="I41" s="409">
        <v>35.4</v>
      </c>
      <c r="J41" s="409">
        <v>79.8</v>
      </c>
      <c r="K41" s="409">
        <v>168.5</v>
      </c>
      <c r="L41" s="409">
        <v>288.5</v>
      </c>
      <c r="M41" s="409">
        <v>507.1</v>
      </c>
      <c r="N41" s="409">
        <v>765.3</v>
      </c>
      <c r="O41" s="409">
        <v>818.5</v>
      </c>
      <c r="P41" s="409">
        <v>1124.9</v>
      </c>
      <c r="Q41" s="409">
        <v>1664.7000000000007</v>
      </c>
      <c r="R41" s="409">
        <v>1671.2000000000007</v>
      </c>
      <c r="S41" s="409">
        <v>1668</v>
      </c>
      <c r="T41" s="409">
        <v>1661.5</v>
      </c>
    </row>
    <row r="42" spans="1:20" ht="18.9" customHeight="1">
      <c r="A42" s="73" t="s">
        <v>91</v>
      </c>
      <c r="B42" s="74"/>
      <c r="C42" s="74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spans="1:20" ht="18.9" customHeight="1">
      <c r="A43" s="67"/>
      <c r="B43" s="575"/>
      <c r="C43" s="576"/>
      <c r="D43" s="576"/>
      <c r="E43" s="576"/>
      <c r="F43" s="576"/>
      <c r="G43" s="576"/>
      <c r="H43" s="576"/>
      <c r="I43" s="576"/>
      <c r="J43" s="576"/>
      <c r="K43" s="576"/>
      <c r="L43" s="576"/>
      <c r="M43" s="576"/>
      <c r="N43" s="576"/>
      <c r="O43" s="576"/>
      <c r="P43" s="576"/>
      <c r="Q43" s="576"/>
      <c r="R43" s="576"/>
      <c r="S43" s="576"/>
      <c r="T43" s="577"/>
    </row>
    <row r="44" spans="1:20" ht="18.9" customHeight="1">
      <c r="A44" s="71" t="s">
        <v>169</v>
      </c>
      <c r="B44" s="76">
        <v>0</v>
      </c>
      <c r="C44" s="76">
        <v>0</v>
      </c>
      <c r="D44" s="76">
        <v>57.18108831400536</v>
      </c>
      <c r="E44" s="76">
        <v>84.91514770584538</v>
      </c>
      <c r="F44" s="76">
        <v>92.17795160107553</v>
      </c>
      <c r="G44" s="76">
        <v>85.44603755474235</v>
      </c>
      <c r="H44" s="76">
        <v>71.66143654114364</v>
      </c>
      <c r="I44" s="76">
        <v>65.29269472665699</v>
      </c>
      <c r="J44" s="76">
        <v>56.42199475335631</v>
      </c>
      <c r="K44" s="76">
        <v>45.59313215400624</v>
      </c>
      <c r="L44" s="76">
        <v>39.793489894856116</v>
      </c>
      <c r="M44" s="76">
        <v>36.02456503410746</v>
      </c>
      <c r="N44" s="76">
        <v>32.731833752690456</v>
      </c>
      <c r="O44" s="76">
        <v>30.549147442326973</v>
      </c>
      <c r="P44" s="76">
        <v>17.946687190427063</v>
      </c>
      <c r="Q44" s="76">
        <v>12.596655313981511</v>
      </c>
      <c r="R44" s="76">
        <v>8.311851264122526</v>
      </c>
      <c r="S44" s="76">
        <v>5.956107935607116</v>
      </c>
      <c r="T44" s="76">
        <v>4.6771582004147625</v>
      </c>
    </row>
    <row r="45" spans="1:20" ht="18.9" customHeight="1">
      <c r="A45" s="71" t="s">
        <v>67</v>
      </c>
      <c r="B45" s="76">
        <v>0</v>
      </c>
      <c r="C45" s="76">
        <v>0</v>
      </c>
      <c r="D45" s="76">
        <v>0</v>
      </c>
      <c r="E45" s="76">
        <v>100</v>
      </c>
      <c r="F45" s="76">
        <v>100</v>
      </c>
      <c r="G45" s="76">
        <v>100</v>
      </c>
      <c r="H45" s="76">
        <v>100</v>
      </c>
      <c r="I45" s="76">
        <v>88.93862442971506</v>
      </c>
      <c r="J45" s="76">
        <v>77.19627263669929</v>
      </c>
      <c r="K45" s="76">
        <v>58.66529539481202</v>
      </c>
      <c r="L45" s="76">
        <v>40.72906469329174</v>
      </c>
      <c r="M45" s="76">
        <v>29.011033571620125</v>
      </c>
      <c r="N45" s="76">
        <v>23.53976472112598</v>
      </c>
      <c r="O45" s="76">
        <v>21.57291417804483</v>
      </c>
      <c r="P45" s="76">
        <v>13.338894473794918</v>
      </c>
      <c r="Q45" s="76">
        <v>9.930273870526978</v>
      </c>
      <c r="R45" s="76">
        <v>5.827998650098872</v>
      </c>
      <c r="S45" s="76">
        <v>4.270024881623171</v>
      </c>
      <c r="T45" s="76">
        <v>3.268851373598537</v>
      </c>
    </row>
    <row r="46" spans="1:20" ht="18.9" customHeight="1">
      <c r="A46" s="71" t="s">
        <v>70</v>
      </c>
      <c r="B46" s="76">
        <v>0</v>
      </c>
      <c r="C46" s="76">
        <v>0</v>
      </c>
      <c r="D46" s="76">
        <v>0</v>
      </c>
      <c r="E46" s="76">
        <v>31.92648059904697</v>
      </c>
      <c r="F46" s="76">
        <v>80.40752351097179</v>
      </c>
      <c r="G46" s="76">
        <v>93.47599164926932</v>
      </c>
      <c r="H46" s="76">
        <v>94.1642547033285</v>
      </c>
      <c r="I46" s="76">
        <v>85.42879864549397</v>
      </c>
      <c r="J46" s="76">
        <v>68.23970776976998</v>
      </c>
      <c r="K46" s="76">
        <v>47.1218509820666</v>
      </c>
      <c r="L46" s="76">
        <v>38.81496901911879</v>
      </c>
      <c r="M46" s="76">
        <v>33.811767454538376</v>
      </c>
      <c r="N46" s="76">
        <v>28.224916598375195</v>
      </c>
      <c r="O46" s="76">
        <v>23.92349469746277</v>
      </c>
      <c r="P46" s="76">
        <v>15.531002085180836</v>
      </c>
      <c r="Q46" s="76">
        <v>11.733417625687316</v>
      </c>
      <c r="R46" s="76">
        <v>6.744490461578073</v>
      </c>
      <c r="S46" s="76">
        <v>4.770934225308304</v>
      </c>
      <c r="T46" s="76">
        <v>3.676018402710276</v>
      </c>
    </row>
    <row r="47" spans="1:20" ht="18.9" customHeight="1">
      <c r="A47" s="71" t="s">
        <v>73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83.65120833919164</v>
      </c>
      <c r="H47" s="76">
        <v>92.24127162454583</v>
      </c>
      <c r="I47" s="76">
        <v>86.38978343200786</v>
      </c>
      <c r="J47" s="76">
        <v>64.49942464802503</v>
      </c>
      <c r="K47" s="76">
        <v>42.64311795137512</v>
      </c>
      <c r="L47" s="76">
        <v>31.850307214509705</v>
      </c>
      <c r="M47" s="76">
        <v>24.32554756324254</v>
      </c>
      <c r="N47" s="76">
        <v>19.34935507604473</v>
      </c>
      <c r="O47" s="76">
        <v>16.59203187537858</v>
      </c>
      <c r="P47" s="76">
        <v>11.489187250853904</v>
      </c>
      <c r="Q47" s="76">
        <v>8.650014483795252</v>
      </c>
      <c r="R47" s="76">
        <v>5.362512301042817</v>
      </c>
      <c r="S47" s="76">
        <v>3.879734440178362</v>
      </c>
      <c r="T47" s="76">
        <v>3.038601115397594</v>
      </c>
    </row>
    <row r="48" spans="1:20" ht="18.9" customHeight="1">
      <c r="A48" s="71" t="s">
        <v>76</v>
      </c>
      <c r="B48" s="76">
        <v>100</v>
      </c>
      <c r="C48" s="76">
        <v>100</v>
      </c>
      <c r="D48" s="76">
        <v>100</v>
      </c>
      <c r="E48" s="76">
        <v>100</v>
      </c>
      <c r="F48" s="76">
        <v>97.25406558251132</v>
      </c>
      <c r="G48" s="76">
        <v>90.60593245937292</v>
      </c>
      <c r="H48" s="76">
        <v>81.59381246197967</v>
      </c>
      <c r="I48" s="76">
        <v>70.44193548387096</v>
      </c>
      <c r="J48" s="76">
        <v>60.649174053182925</v>
      </c>
      <c r="K48" s="76">
        <v>45.361943433211984</v>
      </c>
      <c r="L48" s="76">
        <v>36.75971152935446</v>
      </c>
      <c r="M48" s="76">
        <v>28.631772268135897</v>
      </c>
      <c r="N48" s="76">
        <v>26.638368846161057</v>
      </c>
      <c r="O48" s="76">
        <v>27.504608495454796</v>
      </c>
      <c r="P48" s="76">
        <v>15.94625999148165</v>
      </c>
      <c r="Q48" s="76">
        <v>10.754386679151574</v>
      </c>
      <c r="R48" s="76">
        <v>6.370022439065249</v>
      </c>
      <c r="S48" s="76">
        <v>4.526380951075683</v>
      </c>
      <c r="T48" s="76">
        <v>3.5063516952602214</v>
      </c>
    </row>
    <row r="49" spans="1:20" ht="18.9" customHeight="1">
      <c r="A49" s="71" t="s">
        <v>79</v>
      </c>
      <c r="B49" s="76">
        <v>0</v>
      </c>
      <c r="C49" s="76">
        <v>0</v>
      </c>
      <c r="D49" s="76">
        <v>0</v>
      </c>
      <c r="E49" s="76">
        <v>100</v>
      </c>
      <c r="F49" s="76">
        <v>100</v>
      </c>
      <c r="G49" s="76">
        <v>100</v>
      </c>
      <c r="H49" s="76">
        <v>71.42997930422784</v>
      </c>
      <c r="I49" s="76">
        <v>48.65140328634997</v>
      </c>
      <c r="J49" s="76">
        <v>33.68748278440169</v>
      </c>
      <c r="K49" s="76">
        <v>16.85269395066832</v>
      </c>
      <c r="L49" s="76">
        <v>9.374640703228703</v>
      </c>
      <c r="M49" s="76">
        <v>7.125760151565145</v>
      </c>
      <c r="N49" s="76">
        <v>6.896673244995771</v>
      </c>
      <c r="O49" s="76">
        <v>7.6674229056381815</v>
      </c>
      <c r="P49" s="76">
        <v>3.025055204910187</v>
      </c>
      <c r="Q49" s="76">
        <v>2.1925932444952787</v>
      </c>
      <c r="R49" s="76">
        <v>1.334505513388775</v>
      </c>
      <c r="S49" s="76">
        <v>0.9708076780539773</v>
      </c>
      <c r="T49" s="76">
        <v>0.7867033970326285</v>
      </c>
    </row>
    <row r="50" spans="1:20" ht="18.9" customHeight="1">
      <c r="A50" s="71" t="s">
        <v>82</v>
      </c>
      <c r="B50" s="76">
        <v>0</v>
      </c>
      <c r="C50" s="76">
        <v>0</v>
      </c>
      <c r="D50" s="76">
        <v>0</v>
      </c>
      <c r="E50" s="76">
        <v>28.520371694067194</v>
      </c>
      <c r="F50" s="76">
        <v>76.13365155131265</v>
      </c>
      <c r="G50" s="76">
        <v>89.66301426504032</v>
      </c>
      <c r="H50" s="76">
        <v>86.53372434017595</v>
      </c>
      <c r="I50" s="76">
        <v>76.8543851649187</v>
      </c>
      <c r="J50" s="76">
        <v>66.75663274945344</v>
      </c>
      <c r="K50" s="76">
        <v>51.30769623962788</v>
      </c>
      <c r="L50" s="76">
        <v>40.09312643986398</v>
      </c>
      <c r="M50" s="76">
        <v>31.745643419022166</v>
      </c>
      <c r="N50" s="76">
        <v>26.222212025969842</v>
      </c>
      <c r="O50" s="76">
        <v>22.506306849913024</v>
      </c>
      <c r="P50" s="76">
        <v>12.902716361339232</v>
      </c>
      <c r="Q50" s="76">
        <v>9.49038140114205</v>
      </c>
      <c r="R50" s="76">
        <v>5.780753984349224</v>
      </c>
      <c r="S50" s="76">
        <v>3.5858548820017866</v>
      </c>
      <c r="T50" s="76">
        <v>2.8483244328048998</v>
      </c>
    </row>
    <row r="51" spans="1:20" ht="18.9" customHeight="1">
      <c r="A51" s="71" t="s">
        <v>85</v>
      </c>
      <c r="B51" s="76">
        <v>0</v>
      </c>
      <c r="C51" s="76">
        <v>0</v>
      </c>
      <c r="D51" s="76">
        <v>0</v>
      </c>
      <c r="E51" s="76">
        <v>100</v>
      </c>
      <c r="F51" s="76">
        <v>100</v>
      </c>
      <c r="G51" s="76">
        <v>70.76958472334063</v>
      </c>
      <c r="H51" s="76">
        <v>54.04719194149303</v>
      </c>
      <c r="I51" s="76">
        <v>47.33110063673198</v>
      </c>
      <c r="J51" s="76">
        <v>41.940868300583375</v>
      </c>
      <c r="K51" s="76">
        <v>25.83447247421399</v>
      </c>
      <c r="L51" s="76">
        <v>20.644601849235656</v>
      </c>
      <c r="M51" s="76">
        <v>21.16752210747633</v>
      </c>
      <c r="N51" s="76">
        <v>22.298865270896588</v>
      </c>
      <c r="O51" s="76">
        <v>19.34973144135478</v>
      </c>
      <c r="P51" s="76">
        <v>11.688476101692949</v>
      </c>
      <c r="Q51" s="76">
        <v>8.283250285246515</v>
      </c>
      <c r="R51" s="76">
        <v>5.366277845336515</v>
      </c>
      <c r="S51" s="76">
        <v>3.7106166823513633</v>
      </c>
      <c r="T51" s="76">
        <v>3.051842836944048</v>
      </c>
    </row>
    <row r="52" spans="1:20" ht="18.9" customHeight="1">
      <c r="A52" s="71" t="s">
        <v>88</v>
      </c>
      <c r="B52" s="76">
        <v>0</v>
      </c>
      <c r="C52" s="76">
        <v>0</v>
      </c>
      <c r="D52" s="76">
        <v>0</v>
      </c>
      <c r="E52" s="76">
        <v>99.99999999999999</v>
      </c>
      <c r="F52" s="76">
        <v>100</v>
      </c>
      <c r="G52" s="76">
        <v>100.00000000000001</v>
      </c>
      <c r="H52" s="76">
        <v>100</v>
      </c>
      <c r="I52" s="76">
        <v>95.44372662359741</v>
      </c>
      <c r="J52" s="76">
        <v>87.16380655226209</v>
      </c>
      <c r="K52" s="76">
        <v>65.44849165596919</v>
      </c>
      <c r="L52" s="76">
        <v>48.74370343558653</v>
      </c>
      <c r="M52" s="76">
        <v>38.79742474995843</v>
      </c>
      <c r="N52" s="76">
        <v>33.598578339421465</v>
      </c>
      <c r="O52" s="76">
        <v>29.446374258314354</v>
      </c>
      <c r="P52" s="76">
        <v>24.288109815544207</v>
      </c>
      <c r="Q52" s="76">
        <v>22.449499128088284</v>
      </c>
      <c r="R52" s="76">
        <v>10.697522934119824</v>
      </c>
      <c r="S52" s="76">
        <v>5.719018615597479</v>
      </c>
      <c r="T52" s="76">
        <v>4.501036422860519</v>
      </c>
    </row>
    <row r="53" spans="1:20" ht="18.9" customHeight="1">
      <c r="A53" s="71" t="s">
        <v>64</v>
      </c>
      <c r="B53" s="76">
        <v>0</v>
      </c>
      <c r="C53" s="76">
        <v>100</v>
      </c>
      <c r="D53" s="76">
        <v>100</v>
      </c>
      <c r="E53" s="76">
        <v>100</v>
      </c>
      <c r="F53" s="76">
        <v>81.15228720324262</v>
      </c>
      <c r="G53" s="76">
        <v>80.43014283368905</v>
      </c>
      <c r="H53" s="76">
        <v>78.02698319588696</v>
      </c>
      <c r="I53" s="76">
        <v>71.72583186578923</v>
      </c>
      <c r="J53" s="76">
        <v>59.192319651741286</v>
      </c>
      <c r="K53" s="76">
        <v>36.85250717767242</v>
      </c>
      <c r="L53" s="76">
        <v>31.067460598279368</v>
      </c>
      <c r="M53" s="76">
        <v>27.831817481116072</v>
      </c>
      <c r="N53" s="76">
        <v>23.619392829749856</v>
      </c>
      <c r="O53" s="76">
        <v>25.629676737733416</v>
      </c>
      <c r="P53" s="76">
        <v>9.64991626522214</v>
      </c>
      <c r="Q53" s="76">
        <v>6.152568528980968</v>
      </c>
      <c r="R53" s="76">
        <v>4.258643369828745</v>
      </c>
      <c r="S53" s="76">
        <v>3.030966021214344</v>
      </c>
      <c r="T53" s="76">
        <v>1.850529572771624</v>
      </c>
    </row>
    <row r="54" spans="1:20" ht="18.9" customHeight="1">
      <c r="A54" s="71" t="s">
        <v>68</v>
      </c>
      <c r="B54" s="76">
        <v>0</v>
      </c>
      <c r="C54" s="76">
        <v>0</v>
      </c>
      <c r="D54" s="76">
        <v>0</v>
      </c>
      <c r="E54" s="76">
        <v>63.66114013172836</v>
      </c>
      <c r="F54" s="76">
        <v>89.24514351011628</v>
      </c>
      <c r="G54" s="76">
        <v>69.50667736991899</v>
      </c>
      <c r="H54" s="76">
        <v>51.68968919585595</v>
      </c>
      <c r="I54" s="76">
        <v>40.37648367952521</v>
      </c>
      <c r="J54" s="76">
        <v>29.94023813506486</v>
      </c>
      <c r="K54" s="76">
        <v>19.667412496205255</v>
      </c>
      <c r="L54" s="76">
        <v>19.915211970074807</v>
      </c>
      <c r="M54" s="76">
        <v>20.5475465181707</v>
      </c>
      <c r="N54" s="76">
        <v>17.473447444070146</v>
      </c>
      <c r="O54" s="76">
        <v>16.65203049566377</v>
      </c>
      <c r="P54" s="76">
        <v>9.343147962284618</v>
      </c>
      <c r="Q54" s="76">
        <v>6.493394392748086</v>
      </c>
      <c r="R54" s="76">
        <v>4.099099779409086</v>
      </c>
      <c r="S54" s="76">
        <v>2.8606042118876953</v>
      </c>
      <c r="T54" s="76">
        <v>2.1963567812283467</v>
      </c>
    </row>
    <row r="55" spans="1:20" ht="18.9" customHeight="1">
      <c r="A55" s="71" t="s">
        <v>71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100</v>
      </c>
      <c r="K55" s="76">
        <v>100</v>
      </c>
      <c r="L55" s="76">
        <v>56.54447450929863</v>
      </c>
      <c r="M55" s="76">
        <v>38.571575061525834</v>
      </c>
      <c r="N55" s="76">
        <v>29.347904835680488</v>
      </c>
      <c r="O55" s="76">
        <v>23.632496084511715</v>
      </c>
      <c r="P55" s="76">
        <v>11.973443379602784</v>
      </c>
      <c r="Q55" s="76">
        <v>8.005813564578608</v>
      </c>
      <c r="R55" s="76">
        <v>4.817146740895292</v>
      </c>
      <c r="S55" s="76">
        <v>3.4395035086710983</v>
      </c>
      <c r="T55" s="76">
        <v>2.8163029799696018</v>
      </c>
    </row>
    <row r="56" spans="1:20" ht="18.9" customHeight="1">
      <c r="A56" s="71" t="s">
        <v>74</v>
      </c>
      <c r="B56" s="76">
        <v>0</v>
      </c>
      <c r="C56" s="76">
        <v>0</v>
      </c>
      <c r="D56" s="76">
        <v>0</v>
      </c>
      <c r="E56" s="76">
        <v>100</v>
      </c>
      <c r="F56" s="76">
        <v>100</v>
      </c>
      <c r="G56" s="76">
        <v>100</v>
      </c>
      <c r="H56" s="76">
        <v>100</v>
      </c>
      <c r="I56" s="76">
        <v>100</v>
      </c>
      <c r="J56" s="76">
        <v>100</v>
      </c>
      <c r="K56" s="76">
        <v>86.67692437399882</v>
      </c>
      <c r="L56" s="76">
        <v>52.15270949052541</v>
      </c>
      <c r="M56" s="76">
        <v>35.12229719010424</v>
      </c>
      <c r="N56" s="76">
        <v>25.402368980244475</v>
      </c>
      <c r="O56" s="76">
        <v>19.35369906267594</v>
      </c>
      <c r="P56" s="76">
        <v>8.251344218160375</v>
      </c>
      <c r="Q56" s="76">
        <v>4.891237653514915</v>
      </c>
      <c r="R56" s="76">
        <v>2.5771900264869316</v>
      </c>
      <c r="S56" s="76">
        <v>1.736831543323393</v>
      </c>
      <c r="T56" s="76">
        <v>1.3001167351240817</v>
      </c>
    </row>
    <row r="57" spans="1:20" ht="18.9" customHeight="1">
      <c r="A57" s="71" t="s">
        <v>77</v>
      </c>
      <c r="B57" s="76">
        <v>0</v>
      </c>
      <c r="C57" s="76">
        <v>0</v>
      </c>
      <c r="D57" s="76">
        <v>0</v>
      </c>
      <c r="E57" s="76">
        <v>69.98499249624813</v>
      </c>
      <c r="F57" s="76">
        <v>87.67207725498254</v>
      </c>
      <c r="G57" s="76">
        <v>91.35704034444267</v>
      </c>
      <c r="H57" s="76">
        <v>76.37607854805117</v>
      </c>
      <c r="I57" s="76">
        <v>63.38523476911137</v>
      </c>
      <c r="J57" s="76">
        <v>51.36641119753533</v>
      </c>
      <c r="K57" s="76">
        <v>39.86481383581301</v>
      </c>
      <c r="L57" s="76">
        <v>31.84694601291416</v>
      </c>
      <c r="M57" s="76">
        <v>28.5668345234354</v>
      </c>
      <c r="N57" s="76">
        <v>27.391603163885403</v>
      </c>
      <c r="O57" s="76">
        <v>26.029210312187782</v>
      </c>
      <c r="P57" s="76">
        <v>15.323430371496851</v>
      </c>
      <c r="Q57" s="76">
        <v>10.554716794019722</v>
      </c>
      <c r="R57" s="76">
        <v>6.03689703609646</v>
      </c>
      <c r="S57" s="76">
        <v>4.504643219939036</v>
      </c>
      <c r="T57" s="76">
        <v>2.862707464476007</v>
      </c>
    </row>
    <row r="58" spans="1:20" ht="18.9" customHeight="1">
      <c r="A58" s="71" t="s">
        <v>80</v>
      </c>
      <c r="B58" s="76">
        <v>0</v>
      </c>
      <c r="C58" s="76">
        <v>0</v>
      </c>
      <c r="D58" s="76">
        <v>0</v>
      </c>
      <c r="E58" s="76">
        <v>100</v>
      </c>
      <c r="F58" s="76">
        <v>87.77545439922793</v>
      </c>
      <c r="G58" s="76">
        <v>62.566356278826895</v>
      </c>
      <c r="H58" s="76">
        <v>46.28720023114706</v>
      </c>
      <c r="I58" s="76">
        <v>35.90286692340607</v>
      </c>
      <c r="J58" s="76">
        <v>28.734646263638247</v>
      </c>
      <c r="K58" s="76">
        <v>11.413666363672288</v>
      </c>
      <c r="L58" s="76">
        <v>10.501368975770603</v>
      </c>
      <c r="M58" s="76">
        <v>15.492701007124296</v>
      </c>
      <c r="N58" s="76">
        <v>18.894009216589865</v>
      </c>
      <c r="O58" s="76">
        <v>15.678776290630974</v>
      </c>
      <c r="P58" s="76">
        <v>9.109608171213338</v>
      </c>
      <c r="Q58" s="76">
        <v>6.124252927269793</v>
      </c>
      <c r="R58" s="76">
        <v>3.737052913236684</v>
      </c>
      <c r="S58" s="76">
        <v>2.651856688517258</v>
      </c>
      <c r="T58" s="76">
        <v>1.8614980216629093</v>
      </c>
    </row>
    <row r="59" spans="1:20" ht="18.9" customHeight="1">
      <c r="A59" s="71" t="s">
        <v>83</v>
      </c>
      <c r="B59" s="76">
        <v>100</v>
      </c>
      <c r="C59" s="76">
        <v>95.56889651229274</v>
      </c>
      <c r="D59" s="76">
        <v>80.81417997662642</v>
      </c>
      <c r="E59" s="76">
        <v>68.26710816777042</v>
      </c>
      <c r="F59" s="76">
        <v>56.450683945284375</v>
      </c>
      <c r="G59" s="76">
        <v>48.438117833135614</v>
      </c>
      <c r="H59" s="76">
        <v>42.949951003520496</v>
      </c>
      <c r="I59" s="76">
        <v>38.335988373717896</v>
      </c>
      <c r="J59" s="76">
        <v>33.43371478284146</v>
      </c>
      <c r="K59" s="76">
        <v>24.22058518033206</v>
      </c>
      <c r="L59" s="76">
        <v>20.656819648575905</v>
      </c>
      <c r="M59" s="76">
        <v>17.934882997443143</v>
      </c>
      <c r="N59" s="76">
        <v>15.918845416402604</v>
      </c>
      <c r="O59" s="76">
        <v>14.697083021690368</v>
      </c>
      <c r="P59" s="76">
        <v>9.21641112243813</v>
      </c>
      <c r="Q59" s="76">
        <v>6.496064341448381</v>
      </c>
      <c r="R59" s="76">
        <v>3.8410297153851745</v>
      </c>
      <c r="S59" s="76">
        <v>2.6028129032508227</v>
      </c>
      <c r="T59" s="76">
        <v>1.9261407207858043</v>
      </c>
    </row>
    <row r="60" spans="1:20" ht="18.9" customHeight="1">
      <c r="A60" s="71" t="s">
        <v>86</v>
      </c>
      <c r="B60" s="76">
        <v>0</v>
      </c>
      <c r="C60" s="76">
        <v>0</v>
      </c>
      <c r="D60" s="76">
        <v>0</v>
      </c>
      <c r="E60" s="76">
        <v>0</v>
      </c>
      <c r="F60" s="76">
        <v>100</v>
      </c>
      <c r="G60" s="76">
        <v>100</v>
      </c>
      <c r="H60" s="76">
        <v>100</v>
      </c>
      <c r="I60" s="76">
        <v>82.17462932454696</v>
      </c>
      <c r="J60" s="76">
        <v>66.57681940700809</v>
      </c>
      <c r="K60" s="76">
        <v>47.667214912280706</v>
      </c>
      <c r="L60" s="76">
        <v>37.28255394986633</v>
      </c>
      <c r="M60" s="76">
        <v>32.06536357930603</v>
      </c>
      <c r="N60" s="76">
        <v>31.233595800524935</v>
      </c>
      <c r="O60" s="76">
        <v>29.40651765782763</v>
      </c>
      <c r="P60" s="76">
        <v>16.720257234726684</v>
      </c>
      <c r="Q60" s="76">
        <v>10.971506007112138</v>
      </c>
      <c r="R60" s="76">
        <v>6.50548135634975</v>
      </c>
      <c r="S60" s="76">
        <v>4.57066665677628</v>
      </c>
      <c r="T60" s="76">
        <v>3.522177049617629</v>
      </c>
    </row>
    <row r="61" spans="1:20" ht="18.9" customHeight="1">
      <c r="A61" s="71" t="s">
        <v>89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100</v>
      </c>
      <c r="I61" s="76">
        <v>100</v>
      </c>
      <c r="J61" s="76">
        <v>93.27935222672065</v>
      </c>
      <c r="K61" s="76">
        <v>56.49296939619521</v>
      </c>
      <c r="L61" s="76">
        <v>38.6761487964989</v>
      </c>
      <c r="M61" s="76">
        <v>30.62007675217128</v>
      </c>
      <c r="N61" s="76">
        <v>26.06985525487728</v>
      </c>
      <c r="O61" s="76">
        <v>24.002008536279188</v>
      </c>
      <c r="P61" s="76">
        <v>15.596992481203008</v>
      </c>
      <c r="Q61" s="76">
        <v>10.024496669983924</v>
      </c>
      <c r="R61" s="76">
        <v>5.978533016916679</v>
      </c>
      <c r="S61" s="76">
        <v>4.1528716343900705</v>
      </c>
      <c r="T61" s="76">
        <v>3.2311037098714035</v>
      </c>
    </row>
    <row r="62" spans="1:20" ht="18.9" customHeight="1">
      <c r="A62" s="71" t="s">
        <v>66</v>
      </c>
      <c r="B62" s="76">
        <v>0</v>
      </c>
      <c r="C62" s="76">
        <v>0</v>
      </c>
      <c r="D62" s="76">
        <v>0</v>
      </c>
      <c r="E62" s="76">
        <v>99.99999999999999</v>
      </c>
      <c r="F62" s="76">
        <v>86.87707641196013</v>
      </c>
      <c r="G62" s="76">
        <v>70.83333333333334</v>
      </c>
      <c r="H62" s="76">
        <v>57.33333333333335</v>
      </c>
      <c r="I62" s="76">
        <v>47.5229795869643</v>
      </c>
      <c r="J62" s="76">
        <v>41.14305388190739</v>
      </c>
      <c r="K62" s="76">
        <v>33.173756936133174</v>
      </c>
      <c r="L62" s="76">
        <v>27.880132350729433</v>
      </c>
      <c r="M62" s="76">
        <v>23.275014743463743</v>
      </c>
      <c r="N62" s="76">
        <v>20.053841740588723</v>
      </c>
      <c r="O62" s="76">
        <v>17.06666666666668</v>
      </c>
      <c r="P62" s="76">
        <v>9.75479411790902</v>
      </c>
      <c r="Q62" s="76">
        <v>6.554485390000595</v>
      </c>
      <c r="R62" s="76">
        <v>3.922886955172566</v>
      </c>
      <c r="S62" s="76">
        <v>2.8427381530242495</v>
      </c>
      <c r="T62" s="76">
        <v>2.154483655174262</v>
      </c>
    </row>
    <row r="63" spans="1:20" ht="18.9" customHeight="1">
      <c r="A63" s="71" t="s">
        <v>69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v>100</v>
      </c>
      <c r="H63" s="76">
        <v>100</v>
      </c>
      <c r="I63" s="76">
        <v>88.2693015188942</v>
      </c>
      <c r="J63" s="76">
        <v>75.25807196332576</v>
      </c>
      <c r="K63" s="76">
        <v>56.42404190791287</v>
      </c>
      <c r="L63" s="76">
        <v>40.054648637287194</v>
      </c>
      <c r="M63" s="76">
        <v>30.809353313000052</v>
      </c>
      <c r="N63" s="76">
        <v>26.031386163165536</v>
      </c>
      <c r="O63" s="76">
        <v>24.008630439700024</v>
      </c>
      <c r="P63" s="76">
        <v>12.430202578268876</v>
      </c>
      <c r="Q63" s="76">
        <v>8.587413834201204</v>
      </c>
      <c r="R63" s="76">
        <v>5.0793286898123515</v>
      </c>
      <c r="S63" s="76">
        <v>3.7702782174563194</v>
      </c>
      <c r="T63" s="76">
        <v>2.8699407428130903</v>
      </c>
    </row>
    <row r="64" spans="1:20" ht="18.9" customHeight="1">
      <c r="A64" s="71" t="s">
        <v>72</v>
      </c>
      <c r="B64" s="76">
        <v>0</v>
      </c>
      <c r="C64" s="76">
        <v>0</v>
      </c>
      <c r="D64" s="76">
        <v>0</v>
      </c>
      <c r="E64" s="76">
        <v>0</v>
      </c>
      <c r="F64" s="76">
        <v>99.99999999999999</v>
      </c>
      <c r="G64" s="76">
        <v>100</v>
      </c>
      <c r="H64" s="76">
        <v>100.00000000000001</v>
      </c>
      <c r="I64" s="76">
        <v>99.99999999999999</v>
      </c>
      <c r="J64" s="76">
        <v>72.76270480947515</v>
      </c>
      <c r="K64" s="76">
        <v>55.221605658624874</v>
      </c>
      <c r="L64" s="76">
        <v>54.51886018542882</v>
      </c>
      <c r="M64" s="76">
        <v>46.528544082873545</v>
      </c>
      <c r="N64" s="76">
        <v>40.791650447645</v>
      </c>
      <c r="O64" s="76">
        <v>35.76908008644332</v>
      </c>
      <c r="P64" s="76">
        <v>23.742806700718333</v>
      </c>
      <c r="Q64" s="76">
        <v>15.015535463509782</v>
      </c>
      <c r="R64" s="76">
        <v>9.098376221705568</v>
      </c>
      <c r="S64" s="76">
        <v>6.313306039661578</v>
      </c>
      <c r="T64" s="76">
        <v>4.7604943666369</v>
      </c>
    </row>
    <row r="65" spans="1:20" ht="18.9" customHeight="1">
      <c r="A65" s="71" t="s">
        <v>75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100</v>
      </c>
      <c r="I65" s="76">
        <v>88.39533920861182</v>
      </c>
      <c r="J65" s="76">
        <v>74.26036372183212</v>
      </c>
      <c r="K65" s="76">
        <v>59.01053893411916</v>
      </c>
      <c r="L65" s="76">
        <v>50.40105351370764</v>
      </c>
      <c r="M65" s="76">
        <v>36.81167896346948</v>
      </c>
      <c r="N65" s="76">
        <v>23.769807382104567</v>
      </c>
      <c r="O65" s="76">
        <v>15.949552184244185</v>
      </c>
      <c r="P65" s="76">
        <v>12.143699412700768</v>
      </c>
      <c r="Q65" s="76">
        <v>12.777793469874393</v>
      </c>
      <c r="R65" s="76">
        <v>10.002470759193114</v>
      </c>
      <c r="S65" s="76">
        <v>5.96781322398373</v>
      </c>
      <c r="T65" s="76">
        <v>4.273804341013302</v>
      </c>
    </row>
    <row r="66" spans="1:20" ht="18.9" customHeight="1">
      <c r="A66" s="71" t="s">
        <v>78</v>
      </c>
      <c r="B66" s="76">
        <v>0</v>
      </c>
      <c r="C66" s="76">
        <v>0</v>
      </c>
      <c r="D66" s="76">
        <v>0</v>
      </c>
      <c r="E66" s="76">
        <v>0</v>
      </c>
      <c r="F66" s="76">
        <v>92.43098842386465</v>
      </c>
      <c r="G66" s="76">
        <v>96.68195569434957</v>
      </c>
      <c r="H66" s="76">
        <v>86.89431285319225</v>
      </c>
      <c r="I66" s="76">
        <v>77.29590705511951</v>
      </c>
      <c r="J66" s="76">
        <v>63.28627149370983</v>
      </c>
      <c r="K66" s="76">
        <v>37.33580120723235</v>
      </c>
      <c r="L66" s="76">
        <v>30.04546438623079</v>
      </c>
      <c r="M66" s="76">
        <v>28.85975225340353</v>
      </c>
      <c r="N66" s="76">
        <v>28.729021112444773</v>
      </c>
      <c r="O66" s="76">
        <v>28.76456606180069</v>
      </c>
      <c r="P66" s="76">
        <v>19.827109069641377</v>
      </c>
      <c r="Q66" s="76">
        <v>12.32932740277495</v>
      </c>
      <c r="R66" s="76">
        <v>6.814636803964447</v>
      </c>
      <c r="S66" s="76">
        <v>4.897217124150661</v>
      </c>
      <c r="T66" s="76">
        <v>3.461227152053303</v>
      </c>
    </row>
    <row r="67" spans="1:20" ht="18.9" customHeight="1">
      <c r="A67" s="71" t="s">
        <v>81</v>
      </c>
      <c r="B67" s="76">
        <v>0</v>
      </c>
      <c r="C67" s="76">
        <v>100</v>
      </c>
      <c r="D67" s="76">
        <v>100</v>
      </c>
      <c r="E67" s="76">
        <v>82.57858284496537</v>
      </c>
      <c r="F67" s="76">
        <v>60.96800071307602</v>
      </c>
      <c r="G67" s="76">
        <v>51.74237363616121</v>
      </c>
      <c r="H67" s="76">
        <v>46.38052974622106</v>
      </c>
      <c r="I67" s="76">
        <v>43.86416806484391</v>
      </c>
      <c r="J67" s="76">
        <v>37.114412724168815</v>
      </c>
      <c r="K67" s="76">
        <v>12.442173025230444</v>
      </c>
      <c r="L67" s="76">
        <v>1.2013811152979128</v>
      </c>
      <c r="M67" s="76">
        <v>12.066107285719935</v>
      </c>
      <c r="N67" s="76">
        <v>16.972903932122996</v>
      </c>
      <c r="O67" s="76">
        <v>14.630004197992598</v>
      </c>
      <c r="P67" s="76">
        <v>6.327664133794743</v>
      </c>
      <c r="Q67" s="76">
        <v>4.5940147876301936</v>
      </c>
      <c r="R67" s="76">
        <v>2.7936372499341555</v>
      </c>
      <c r="S67" s="76">
        <v>1.9861703066847802</v>
      </c>
      <c r="T67" s="76">
        <v>1.3292612166495923</v>
      </c>
    </row>
    <row r="68" spans="1:20" ht="18.9" customHeight="1">
      <c r="A68" s="71" t="s">
        <v>84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97.11316397228637</v>
      </c>
      <c r="L68" s="76">
        <v>81.7266119797144</v>
      </c>
      <c r="M68" s="76">
        <v>56.096071117580536</v>
      </c>
      <c r="N68" s="76">
        <v>42.563729060451564</v>
      </c>
      <c r="O68" s="76">
        <v>42.98663676291935</v>
      </c>
      <c r="P68" s="76">
        <v>20.629246378810137</v>
      </c>
      <c r="Q68" s="76">
        <v>13.303778452695852</v>
      </c>
      <c r="R68" s="76">
        <v>7.803820348277516</v>
      </c>
      <c r="S68" s="76">
        <v>5.93826925536861</v>
      </c>
      <c r="T68" s="76">
        <v>4.589019041075646</v>
      </c>
    </row>
    <row r="69" spans="1:20" ht="18.9" customHeight="1">
      <c r="A69" s="71" t="s">
        <v>87</v>
      </c>
      <c r="B69" s="76">
        <v>0</v>
      </c>
      <c r="C69" s="76">
        <v>0</v>
      </c>
      <c r="D69" s="76">
        <v>0</v>
      </c>
      <c r="E69" s="76">
        <v>100</v>
      </c>
      <c r="F69" s="76">
        <v>100</v>
      </c>
      <c r="G69" s="76">
        <v>77.29816147082335</v>
      </c>
      <c r="H69" s="76">
        <v>57.82566491943312</v>
      </c>
      <c r="I69" s="76">
        <v>46.900653787543625</v>
      </c>
      <c r="J69" s="76">
        <v>37.734343129777756</v>
      </c>
      <c r="K69" s="76">
        <v>24.734331567929914</v>
      </c>
      <c r="L69" s="76">
        <v>21.652991795077046</v>
      </c>
      <c r="M69" s="76">
        <v>16.454163878581433</v>
      </c>
      <c r="N69" s="76">
        <v>13.268679852444853</v>
      </c>
      <c r="O69" s="76">
        <v>11.29943038442887</v>
      </c>
      <c r="P69" s="76">
        <v>6.69220557395204</v>
      </c>
      <c r="Q69" s="76">
        <v>4.56382731526239</v>
      </c>
      <c r="R69" s="76">
        <v>3.057205662994276</v>
      </c>
      <c r="S69" s="76">
        <v>2.108347780380812</v>
      </c>
      <c r="T69" s="76">
        <v>1.6331096100698252</v>
      </c>
    </row>
    <row r="70" spans="1:20" ht="18.9" customHeight="1">
      <c r="A70" s="77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</row>
    <row r="71" spans="1:20" ht="18.9" customHeight="1">
      <c r="A71" s="73" t="s">
        <v>90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100</v>
      </c>
      <c r="J71" s="76">
        <v>100</v>
      </c>
      <c r="K71" s="76">
        <v>100</v>
      </c>
      <c r="L71" s="76">
        <v>100.00000000000001</v>
      </c>
      <c r="M71" s="76">
        <v>99.99999999999999</v>
      </c>
      <c r="N71" s="76">
        <v>100</v>
      </c>
      <c r="O71" s="76">
        <v>76.45959831854273</v>
      </c>
      <c r="P71" s="76">
        <v>32.9989146058846</v>
      </c>
      <c r="Q71" s="76">
        <v>19.8611260245535</v>
      </c>
      <c r="R71" s="76">
        <v>8.357170003800535</v>
      </c>
      <c r="S71" s="76">
        <v>5.267146646456991</v>
      </c>
      <c r="T71" s="76">
        <v>3.8328892579904723</v>
      </c>
    </row>
    <row r="72" spans="1:20" ht="18.9" customHeight="1">
      <c r="A72" s="73" t="s">
        <v>91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</row>
    <row r="94" spans="2:20" ht="12.7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2:20" ht="12.7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2:20" ht="12.7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</row>
    <row r="97" spans="2:20" ht="12.7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</row>
    <row r="98" spans="2:20" ht="12.7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</row>
    <row r="99" spans="2:20" ht="12.7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</row>
    <row r="100" spans="2:20" ht="12.7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2:20" ht="12.7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</row>
    <row r="102" spans="2:20" ht="12.7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2:20" ht="12.7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2:20" ht="12.7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2:20" ht="12.7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2:20" ht="12.7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2:20" ht="12.7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2:20" ht="12.7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2:20" ht="12.7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2:20" ht="12.7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2:20" ht="12.75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</row>
    <row r="112" spans="2:20" ht="12.75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</row>
    <row r="113" spans="2:20" ht="12.75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</row>
    <row r="114" spans="2:20" ht="12.75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</row>
    <row r="115" spans="2:20" ht="12.75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</row>
    <row r="116" spans="2:20" ht="12.75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</row>
    <row r="117" spans="2:20" ht="12.75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</row>
    <row r="118" spans="2:20" ht="12.75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</row>
    <row r="119" spans="2:20" ht="12.75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2:20" ht="12.75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2:20" ht="12.75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</row>
    <row r="122" spans="2:20" ht="12.75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</row>
    <row r="123" spans="2:20" ht="12.75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</row>
  </sheetData>
  <mergeCells count="3">
    <mergeCell ref="B10:T10"/>
    <mergeCell ref="B13:T13"/>
    <mergeCell ref="B43:T4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5" r:id="rId1"/>
  <headerFooter alignWithMargins="0">
    <oddHeader>&amp;C&amp;"Helvetica,Fett"&amp;12 2013</oddHeader>
    <oddFooter>&amp;L18&amp;C&amp;"Helvetica,Standard" Eidg. Steuerverwaltung  -  Administration fédérale des contributions  -  Amministrazione federale delle contribuzioni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workbookViewId="0" topLeftCell="A1"/>
  </sheetViews>
  <sheetFormatPr defaultColWidth="10.28125" defaultRowHeight="12.75"/>
  <cols>
    <col min="1" max="1" width="32.7109375" style="20" customWidth="1"/>
    <col min="2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369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2.75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7</v>
      </c>
      <c r="B10" s="551" t="s">
        <v>9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2.7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2.7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2.7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2.7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2.7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9" customHeight="1">
      <c r="A16" s="25" t="s">
        <v>169</v>
      </c>
      <c r="B16" s="26">
        <v>0</v>
      </c>
      <c r="C16" s="26">
        <v>0</v>
      </c>
      <c r="D16" s="26">
        <v>0.3205000000000001</v>
      </c>
      <c r="E16" s="26">
        <v>4.7860000000000005</v>
      </c>
      <c r="F16" s="26">
        <v>5.977</v>
      </c>
      <c r="G16" s="26">
        <v>8.118</v>
      </c>
      <c r="H16" s="26">
        <v>10.511250000000002</v>
      </c>
      <c r="I16" s="26">
        <v>13.950700000000001</v>
      </c>
      <c r="J16" s="26">
        <v>17.5322</v>
      </c>
      <c r="K16" s="26">
        <v>20.25275</v>
      </c>
      <c r="L16" s="26">
        <v>23.5916</v>
      </c>
      <c r="M16" s="26">
        <v>26.147199999999998</v>
      </c>
      <c r="N16" s="26">
        <v>26.745369999999998</v>
      </c>
    </row>
    <row r="17" spans="1:14" ht="18.9" customHeight="1">
      <c r="A17" s="25" t="s">
        <v>67</v>
      </c>
      <c r="B17" s="26">
        <v>0</v>
      </c>
      <c r="C17" s="26">
        <v>0</v>
      </c>
      <c r="D17" s="26">
        <v>0</v>
      </c>
      <c r="E17" s="26">
        <v>1.1125</v>
      </c>
      <c r="F17" s="26">
        <v>9.36</v>
      </c>
      <c r="G17" s="26">
        <v>16.116999999999997</v>
      </c>
      <c r="H17" s="26">
        <v>17.14375</v>
      </c>
      <c r="I17" s="26">
        <v>18.514000000000003</v>
      </c>
      <c r="J17" s="26">
        <v>21.953399999999995</v>
      </c>
      <c r="K17" s="26">
        <v>24.74785</v>
      </c>
      <c r="L17" s="26">
        <v>26.040950000000013</v>
      </c>
      <c r="M17" s="26">
        <v>27.413300000000003</v>
      </c>
      <c r="N17" s="26">
        <v>27.88258</v>
      </c>
    </row>
    <row r="18" spans="1:14" ht="18.9" customHeight="1">
      <c r="A18" s="25" t="s">
        <v>70</v>
      </c>
      <c r="B18" s="26">
        <v>0</v>
      </c>
      <c r="C18" s="26">
        <v>0</v>
      </c>
      <c r="D18" s="26">
        <v>0</v>
      </c>
      <c r="E18" s="26">
        <v>1.872</v>
      </c>
      <c r="F18" s="26">
        <v>10.6385</v>
      </c>
      <c r="G18" s="26">
        <v>11.25875</v>
      </c>
      <c r="H18" s="26">
        <v>13.041249999999996</v>
      </c>
      <c r="I18" s="26">
        <v>14.108300000000003</v>
      </c>
      <c r="J18" s="26">
        <v>16.779700000000005</v>
      </c>
      <c r="K18" s="26">
        <v>18.636050000000004</v>
      </c>
      <c r="L18" s="26">
        <v>18.750249999999998</v>
      </c>
      <c r="M18" s="26">
        <v>18.771149999999995</v>
      </c>
      <c r="N18" s="26">
        <v>18.75859</v>
      </c>
    </row>
    <row r="19" spans="1:14" ht="18.9" customHeight="1">
      <c r="A19" s="25" t="s">
        <v>73</v>
      </c>
      <c r="B19" s="26">
        <v>0</v>
      </c>
      <c r="C19" s="26">
        <v>0</v>
      </c>
      <c r="D19" s="26">
        <v>0</v>
      </c>
      <c r="E19" s="26">
        <v>1.05343</v>
      </c>
      <c r="F19" s="26">
        <v>13.393609999999997</v>
      </c>
      <c r="G19" s="26">
        <v>13.24312</v>
      </c>
      <c r="H19" s="26">
        <v>12.791650000000004</v>
      </c>
      <c r="I19" s="26">
        <v>11.948905999999997</v>
      </c>
      <c r="J19" s="26">
        <v>13.152825999999997</v>
      </c>
      <c r="K19" s="26">
        <v>13.438757</v>
      </c>
      <c r="L19" s="26">
        <v>13.514001999999998</v>
      </c>
      <c r="M19" s="26">
        <v>13.529051000000006</v>
      </c>
      <c r="N19" s="26">
        <v>13.520021599999998</v>
      </c>
    </row>
    <row r="20" spans="1:14" ht="18.9" customHeight="1">
      <c r="A20" s="25" t="s">
        <v>76</v>
      </c>
      <c r="B20" s="26">
        <v>0</v>
      </c>
      <c r="C20" s="26">
        <v>0</v>
      </c>
      <c r="D20" s="26">
        <v>0.538</v>
      </c>
      <c r="E20" s="26">
        <v>3.7895</v>
      </c>
      <c r="F20" s="26">
        <v>6.9254999999999995</v>
      </c>
      <c r="G20" s="26">
        <v>7.306250000000001</v>
      </c>
      <c r="H20" s="26">
        <v>7.184999999999999</v>
      </c>
      <c r="I20" s="26">
        <v>11.007700000000002</v>
      </c>
      <c r="J20" s="26">
        <v>12.468099999999998</v>
      </c>
      <c r="K20" s="26">
        <v>12.642250000000004</v>
      </c>
      <c r="L20" s="26">
        <v>12.712999999999994</v>
      </c>
      <c r="M20" s="26">
        <v>12.7271</v>
      </c>
      <c r="N20" s="26">
        <v>11.94113</v>
      </c>
    </row>
    <row r="21" spans="1:14" ht="18.9" customHeight="1">
      <c r="A21" s="25" t="s">
        <v>79</v>
      </c>
      <c r="B21" s="26">
        <v>0</v>
      </c>
      <c r="C21" s="26">
        <v>0</v>
      </c>
      <c r="D21" s="26">
        <v>0</v>
      </c>
      <c r="E21" s="26">
        <v>5.1645</v>
      </c>
      <c r="F21" s="26">
        <v>10.871999999999998</v>
      </c>
      <c r="G21" s="26">
        <v>13.114250000000002</v>
      </c>
      <c r="H21" s="26">
        <v>11.415750000000003</v>
      </c>
      <c r="I21" s="26">
        <v>11.986299999999996</v>
      </c>
      <c r="J21" s="26">
        <v>12.149400000000002</v>
      </c>
      <c r="K21" s="26">
        <v>12.135899999999998</v>
      </c>
      <c r="L21" s="26">
        <v>12.203849999999996</v>
      </c>
      <c r="M21" s="26">
        <v>12.217350000000007</v>
      </c>
      <c r="N21" s="26">
        <v>12.20927</v>
      </c>
    </row>
    <row r="22" spans="1:14" ht="18.9" customHeight="1">
      <c r="A22" s="25" t="s">
        <v>82</v>
      </c>
      <c r="B22" s="26">
        <v>0</v>
      </c>
      <c r="C22" s="26">
        <v>0</v>
      </c>
      <c r="D22" s="26">
        <v>0</v>
      </c>
      <c r="E22" s="26">
        <v>1.6864999999999999</v>
      </c>
      <c r="F22" s="26">
        <v>5.651000000000001</v>
      </c>
      <c r="G22" s="26">
        <v>9.9</v>
      </c>
      <c r="H22" s="26">
        <v>11.888499999999999</v>
      </c>
      <c r="I22" s="26">
        <v>13.2359</v>
      </c>
      <c r="J22" s="26">
        <v>14.099400000000006</v>
      </c>
      <c r="K22" s="26">
        <v>15.047950000000002</v>
      </c>
      <c r="L22" s="26">
        <v>14.594550000000003</v>
      </c>
      <c r="M22" s="26">
        <v>13.243849999999991</v>
      </c>
      <c r="N22" s="26">
        <v>13.243900000000004</v>
      </c>
    </row>
    <row r="23" spans="1:14" ht="18.9" customHeight="1">
      <c r="A23" s="25" t="s">
        <v>85</v>
      </c>
      <c r="B23" s="26">
        <v>0</v>
      </c>
      <c r="C23" s="26">
        <v>0</v>
      </c>
      <c r="D23" s="26">
        <v>3.5105000000000004</v>
      </c>
      <c r="E23" s="26">
        <v>8.826999999999998</v>
      </c>
      <c r="F23" s="26">
        <v>10.883000000000004</v>
      </c>
      <c r="G23" s="26">
        <v>9.974249999999998</v>
      </c>
      <c r="H23" s="26">
        <v>11.817000000000002</v>
      </c>
      <c r="I23" s="26">
        <v>15.527099999999999</v>
      </c>
      <c r="J23" s="26">
        <v>16.813600000000005</v>
      </c>
      <c r="K23" s="26">
        <v>17.885550000000002</v>
      </c>
      <c r="L23" s="26">
        <v>19.703599999999998</v>
      </c>
      <c r="M23" s="26">
        <v>20.148699999999998</v>
      </c>
      <c r="N23" s="26">
        <v>21.042409999999997</v>
      </c>
    </row>
    <row r="24" spans="1:14" ht="18.9" customHeight="1">
      <c r="A24" s="25" t="s">
        <v>88</v>
      </c>
      <c r="B24" s="26">
        <v>0</v>
      </c>
      <c r="C24" s="26">
        <v>0</v>
      </c>
      <c r="D24" s="26">
        <v>0</v>
      </c>
      <c r="E24" s="26">
        <v>0.0075</v>
      </c>
      <c r="F24" s="26">
        <v>1.527</v>
      </c>
      <c r="G24" s="26">
        <v>3.844500000000001</v>
      </c>
      <c r="H24" s="26">
        <v>3.855249999999999</v>
      </c>
      <c r="I24" s="26">
        <v>5.140500000000002</v>
      </c>
      <c r="J24" s="26">
        <v>8.034099999999997</v>
      </c>
      <c r="K24" s="26">
        <v>15.136099999999999</v>
      </c>
      <c r="L24" s="26">
        <v>13.061399999999997</v>
      </c>
      <c r="M24" s="26">
        <v>10.716100000000006</v>
      </c>
      <c r="N24" s="26">
        <v>10.70892</v>
      </c>
    </row>
    <row r="25" spans="1:14" ht="18.9" customHeight="1">
      <c r="A25" s="25" t="s">
        <v>64</v>
      </c>
      <c r="B25" s="26">
        <v>0</v>
      </c>
      <c r="C25" s="26">
        <v>0</v>
      </c>
      <c r="D25" s="26">
        <v>1.253</v>
      </c>
      <c r="E25" s="26">
        <v>3.542499999999999</v>
      </c>
      <c r="F25" s="26">
        <v>9.171499999999998</v>
      </c>
      <c r="G25" s="26">
        <v>10.869000000000002</v>
      </c>
      <c r="H25" s="26">
        <v>12.646500000000001</v>
      </c>
      <c r="I25" s="26">
        <v>20.0355</v>
      </c>
      <c r="J25" s="26">
        <v>21.9858</v>
      </c>
      <c r="K25" s="26">
        <v>23.3026</v>
      </c>
      <c r="L25" s="26">
        <v>26.840000000000003</v>
      </c>
      <c r="M25" s="26">
        <v>26.7972</v>
      </c>
      <c r="N25" s="26">
        <v>22.35762</v>
      </c>
    </row>
    <row r="26" spans="1:14" ht="18.9" customHeight="1">
      <c r="A26" s="25" t="s">
        <v>68</v>
      </c>
      <c r="B26" s="26">
        <v>0</v>
      </c>
      <c r="C26" s="26">
        <v>0</v>
      </c>
      <c r="D26" s="26">
        <v>2.9499999999999997</v>
      </c>
      <c r="E26" s="26">
        <v>11.8115</v>
      </c>
      <c r="F26" s="26">
        <v>13.34</v>
      </c>
      <c r="G26" s="26">
        <v>12.197749999999994</v>
      </c>
      <c r="H26" s="26">
        <v>16.672250000000002</v>
      </c>
      <c r="I26" s="26">
        <v>19.336800000000007</v>
      </c>
      <c r="J26" s="26">
        <v>21.620099999999994</v>
      </c>
      <c r="K26" s="26">
        <v>23.528450000000003</v>
      </c>
      <c r="L26" s="26">
        <v>24.364949999999997</v>
      </c>
      <c r="M26" s="26">
        <v>24.385099999999976</v>
      </c>
      <c r="N26" s="26">
        <v>23.040720000000007</v>
      </c>
    </row>
    <row r="27" spans="1:14" ht="18.9" customHeight="1">
      <c r="A27" s="25" t="s">
        <v>71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15.115499999999999</v>
      </c>
      <c r="H27" s="26">
        <v>21.576499999999996</v>
      </c>
      <c r="I27" s="26">
        <v>21.6982</v>
      </c>
      <c r="J27" s="26">
        <v>21.7957</v>
      </c>
      <c r="K27" s="26">
        <v>21.771349999999998</v>
      </c>
      <c r="L27" s="26">
        <v>21.893199999999997</v>
      </c>
      <c r="M27" s="26">
        <v>21.91765000000001</v>
      </c>
      <c r="N27" s="26">
        <v>25.14049</v>
      </c>
    </row>
    <row r="28" spans="1:14" ht="18.9" customHeight="1">
      <c r="A28" s="25" t="s">
        <v>74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12.738000000000001</v>
      </c>
      <c r="H28" s="26">
        <v>18.33975</v>
      </c>
      <c r="I28" s="26">
        <v>21.498</v>
      </c>
      <c r="J28" s="26">
        <v>23.8526</v>
      </c>
      <c r="K28" s="26">
        <v>25.8919</v>
      </c>
      <c r="L28" s="26">
        <v>26.770850000000006</v>
      </c>
      <c r="M28" s="26">
        <v>27.195249999999998</v>
      </c>
      <c r="N28" s="26">
        <v>27.975679999999997</v>
      </c>
    </row>
    <row r="29" spans="1:14" ht="18.9" customHeight="1">
      <c r="A29" s="25" t="s">
        <v>77</v>
      </c>
      <c r="B29" s="26">
        <v>0</v>
      </c>
      <c r="C29" s="26">
        <v>0</v>
      </c>
      <c r="D29" s="26">
        <v>0.3005</v>
      </c>
      <c r="E29" s="26">
        <v>6.8205</v>
      </c>
      <c r="F29" s="26">
        <v>10.829500000000003</v>
      </c>
      <c r="G29" s="26">
        <v>12.029250000000003</v>
      </c>
      <c r="H29" s="26">
        <v>11.313499999999998</v>
      </c>
      <c r="I29" s="26">
        <v>16.0011</v>
      </c>
      <c r="J29" s="26">
        <v>20.886199999999995</v>
      </c>
      <c r="K29" s="26">
        <v>21.9105</v>
      </c>
      <c r="L29" s="26">
        <v>23.474050000000002</v>
      </c>
      <c r="M29" s="26">
        <v>22.977049999999988</v>
      </c>
      <c r="N29" s="26">
        <v>19.833979999999997</v>
      </c>
    </row>
    <row r="30" spans="1:14" ht="18.9" customHeight="1">
      <c r="A30" s="25" t="s">
        <v>80</v>
      </c>
      <c r="B30" s="26">
        <v>0</v>
      </c>
      <c r="C30" s="26">
        <v>0</v>
      </c>
      <c r="D30" s="26">
        <v>3.982500000000001</v>
      </c>
      <c r="E30" s="26">
        <v>10.480500000000003</v>
      </c>
      <c r="F30" s="26">
        <v>12.227999999999998</v>
      </c>
      <c r="G30" s="26">
        <v>11.460999999999997</v>
      </c>
      <c r="H30" s="26">
        <v>12.528500000000003</v>
      </c>
      <c r="I30" s="26">
        <v>17.843300000000003</v>
      </c>
      <c r="J30" s="26">
        <v>19.024300000000004</v>
      </c>
      <c r="K30" s="26">
        <v>19.594299999999993</v>
      </c>
      <c r="L30" s="26">
        <v>19.791950000000007</v>
      </c>
      <c r="M30" s="26">
        <v>19.186949999999996</v>
      </c>
      <c r="N30" s="26">
        <v>17.752380000000002</v>
      </c>
    </row>
    <row r="31" spans="1:14" ht="18.9" customHeight="1">
      <c r="A31" s="25" t="s">
        <v>83</v>
      </c>
      <c r="B31" s="26">
        <v>0</v>
      </c>
      <c r="C31" s="26">
        <v>1.2125000000000001</v>
      </c>
      <c r="D31" s="26">
        <v>3.6675</v>
      </c>
      <c r="E31" s="26">
        <v>5.7045</v>
      </c>
      <c r="F31" s="26">
        <v>8.008</v>
      </c>
      <c r="G31" s="26">
        <v>8.72625</v>
      </c>
      <c r="H31" s="26">
        <v>10.670249999999996</v>
      </c>
      <c r="I31" s="26">
        <v>13.437400000000002</v>
      </c>
      <c r="J31" s="26">
        <v>14.384300000000003</v>
      </c>
      <c r="K31" s="26">
        <v>15.121500000000006</v>
      </c>
      <c r="L31" s="26">
        <v>14.692749999999993</v>
      </c>
      <c r="M31" s="26">
        <v>14.1434</v>
      </c>
      <c r="N31" s="26">
        <v>13.51344</v>
      </c>
    </row>
    <row r="32" spans="1:14" ht="18.9" customHeight="1">
      <c r="A32" s="25" t="s">
        <v>86</v>
      </c>
      <c r="B32" s="26">
        <v>0</v>
      </c>
      <c r="C32" s="26">
        <v>0</v>
      </c>
      <c r="D32" s="26">
        <v>0</v>
      </c>
      <c r="E32" s="26">
        <v>1.596</v>
      </c>
      <c r="F32" s="26">
        <v>9.27</v>
      </c>
      <c r="G32" s="26">
        <v>13.188749999999999</v>
      </c>
      <c r="H32" s="26">
        <v>14.034499999999998</v>
      </c>
      <c r="I32" s="26">
        <v>20.179899999999996</v>
      </c>
      <c r="J32" s="26">
        <v>22.973900000000008</v>
      </c>
      <c r="K32" s="26">
        <v>23.7379</v>
      </c>
      <c r="L32" s="26">
        <v>24.057449999999996</v>
      </c>
      <c r="M32" s="26">
        <v>24.081199999999985</v>
      </c>
      <c r="N32" s="26">
        <v>22.1691</v>
      </c>
    </row>
    <row r="33" spans="1:14" ht="18.9" customHeight="1">
      <c r="A33" s="25" t="s">
        <v>89</v>
      </c>
      <c r="B33" s="26">
        <v>0</v>
      </c>
      <c r="C33" s="26">
        <v>0</v>
      </c>
      <c r="D33" s="26">
        <v>0</v>
      </c>
      <c r="E33" s="26">
        <v>0</v>
      </c>
      <c r="F33" s="26">
        <v>3.9</v>
      </c>
      <c r="G33" s="26">
        <v>11.35</v>
      </c>
      <c r="H33" s="26">
        <v>12.540000000000001</v>
      </c>
      <c r="I33" s="26">
        <v>15.534</v>
      </c>
      <c r="J33" s="26">
        <v>18.886</v>
      </c>
      <c r="K33" s="26">
        <v>19.613</v>
      </c>
      <c r="L33" s="26">
        <v>20.216</v>
      </c>
      <c r="M33" s="26">
        <v>20.291999999999998</v>
      </c>
      <c r="N33" s="26">
        <v>20.5852</v>
      </c>
    </row>
    <row r="34" spans="1:14" ht="18.9" customHeight="1">
      <c r="A34" s="25" t="s">
        <v>66</v>
      </c>
      <c r="B34" s="26">
        <v>0</v>
      </c>
      <c r="C34" s="26">
        <v>0</v>
      </c>
      <c r="D34" s="26">
        <v>1.488</v>
      </c>
      <c r="E34" s="26">
        <v>5.505</v>
      </c>
      <c r="F34" s="26">
        <v>6.9045000000000005</v>
      </c>
      <c r="G34" s="26">
        <v>10.034249999999997</v>
      </c>
      <c r="H34" s="26">
        <v>13.275749999999997</v>
      </c>
      <c r="I34" s="26">
        <v>16.321500000000004</v>
      </c>
      <c r="J34" s="26">
        <v>18.871</v>
      </c>
      <c r="K34" s="26">
        <v>19.844050000000003</v>
      </c>
      <c r="L34" s="26">
        <v>20.6138</v>
      </c>
      <c r="M34" s="26">
        <v>21.454599999999992</v>
      </c>
      <c r="N34" s="26">
        <v>21.962690000000006</v>
      </c>
    </row>
    <row r="35" spans="1:14" ht="18.9" customHeight="1">
      <c r="A35" s="25" t="s">
        <v>69</v>
      </c>
      <c r="B35" s="26">
        <v>0</v>
      </c>
      <c r="C35" s="26">
        <v>0</v>
      </c>
      <c r="D35" s="26">
        <v>0</v>
      </c>
      <c r="E35" s="26">
        <v>0</v>
      </c>
      <c r="F35" s="26">
        <v>6.8285</v>
      </c>
      <c r="G35" s="26">
        <v>12.129750000000001</v>
      </c>
      <c r="H35" s="26">
        <v>13.193000000000001</v>
      </c>
      <c r="I35" s="26">
        <v>16.349399999999996</v>
      </c>
      <c r="J35" s="26">
        <v>17.45050000000001</v>
      </c>
      <c r="K35" s="26">
        <v>18.580450000000003</v>
      </c>
      <c r="L35" s="26">
        <v>19.225950000000005</v>
      </c>
      <c r="M35" s="26">
        <v>20.062399999999986</v>
      </c>
      <c r="N35" s="26">
        <v>20.05262</v>
      </c>
    </row>
    <row r="36" spans="1:14" ht="18.9" customHeight="1">
      <c r="A36" s="25" t="s">
        <v>72</v>
      </c>
      <c r="B36" s="26">
        <v>0</v>
      </c>
      <c r="C36" s="26">
        <v>0</v>
      </c>
      <c r="D36" s="26">
        <v>0</v>
      </c>
      <c r="E36" s="26">
        <v>0</v>
      </c>
      <c r="F36" s="26">
        <v>6.807499999999999</v>
      </c>
      <c r="G36" s="26">
        <v>5.277750000000001</v>
      </c>
      <c r="H36" s="26">
        <v>11.9835</v>
      </c>
      <c r="I36" s="26">
        <v>17.6185</v>
      </c>
      <c r="J36" s="26">
        <v>22.067800000000005</v>
      </c>
      <c r="K36" s="26">
        <v>23.965449999999997</v>
      </c>
      <c r="L36" s="26">
        <v>25.67644999999999</v>
      </c>
      <c r="M36" s="26">
        <v>26.11695000000001</v>
      </c>
      <c r="N36" s="26">
        <v>26.18988</v>
      </c>
    </row>
    <row r="37" spans="1:14" ht="18.9" customHeight="1">
      <c r="A37" s="25" t="s">
        <v>75</v>
      </c>
      <c r="B37" s="26">
        <v>0</v>
      </c>
      <c r="C37" s="26">
        <v>0</v>
      </c>
      <c r="D37" s="26">
        <v>0</v>
      </c>
      <c r="E37" s="26">
        <v>0.117</v>
      </c>
      <c r="F37" s="26">
        <v>6.1875</v>
      </c>
      <c r="G37" s="26">
        <v>16.496750000000002</v>
      </c>
      <c r="H37" s="26">
        <v>25.6905</v>
      </c>
      <c r="I37" s="26">
        <v>17.323500000000003</v>
      </c>
      <c r="J37" s="26">
        <v>20.048100000000005</v>
      </c>
      <c r="K37" s="26">
        <v>23.81385</v>
      </c>
      <c r="L37" s="26">
        <v>28.957449999999994</v>
      </c>
      <c r="M37" s="26">
        <v>30.1587</v>
      </c>
      <c r="N37" s="26">
        <v>30.76526</v>
      </c>
    </row>
    <row r="38" spans="1:14" ht="18.9" customHeight="1">
      <c r="A38" s="25" t="s">
        <v>78</v>
      </c>
      <c r="B38" s="26">
        <v>0</v>
      </c>
      <c r="C38" s="26">
        <v>0</v>
      </c>
      <c r="D38" s="26">
        <v>0</v>
      </c>
      <c r="E38" s="26">
        <v>0</v>
      </c>
      <c r="F38" s="26">
        <v>4.4319999999999995</v>
      </c>
      <c r="G38" s="26">
        <v>9.365250000000001</v>
      </c>
      <c r="H38" s="26">
        <v>8.768999999999997</v>
      </c>
      <c r="I38" s="26">
        <v>14.391500000000004</v>
      </c>
      <c r="J38" s="26">
        <v>22.601900000000004</v>
      </c>
      <c r="K38" s="26">
        <v>23.71089999999999</v>
      </c>
      <c r="L38" s="26">
        <v>24.22715000000001</v>
      </c>
      <c r="M38" s="26">
        <v>23.947050000000004</v>
      </c>
      <c r="N38" s="26">
        <v>22.75647</v>
      </c>
    </row>
    <row r="39" spans="1:14" ht="18.9" customHeight="1">
      <c r="A39" s="25" t="s">
        <v>81</v>
      </c>
      <c r="B39" s="26">
        <v>0</v>
      </c>
      <c r="C39" s="26">
        <v>0.1405</v>
      </c>
      <c r="D39" s="26">
        <v>3.497</v>
      </c>
      <c r="E39" s="26">
        <v>6.737</v>
      </c>
      <c r="F39" s="26">
        <v>15.018500000000001</v>
      </c>
      <c r="G39" s="26">
        <v>19.6785</v>
      </c>
      <c r="H39" s="26">
        <v>17.00625</v>
      </c>
      <c r="I39" s="26">
        <v>23.0006</v>
      </c>
      <c r="J39" s="26">
        <v>24.865900000000003</v>
      </c>
      <c r="K39" s="26">
        <v>27.602350000000005</v>
      </c>
      <c r="L39" s="26">
        <v>28.9807</v>
      </c>
      <c r="M39" s="26">
        <v>25.865449999999996</v>
      </c>
      <c r="N39" s="26">
        <v>25.011569999999995</v>
      </c>
    </row>
    <row r="40" spans="1:14" ht="18.9" customHeight="1">
      <c r="A40" s="25" t="s">
        <v>84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2.03775</v>
      </c>
      <c r="H40" s="26">
        <v>13.895249999999997</v>
      </c>
      <c r="I40" s="26">
        <v>19.063699999999997</v>
      </c>
      <c r="J40" s="26">
        <v>23.1526</v>
      </c>
      <c r="K40" s="26">
        <v>23.856449999999995</v>
      </c>
      <c r="L40" s="26">
        <v>24.822900000000008</v>
      </c>
      <c r="M40" s="26">
        <v>26.412949999999995</v>
      </c>
      <c r="N40" s="26">
        <v>28.161320000000007</v>
      </c>
    </row>
    <row r="41" spans="1:14" ht="18.9" customHeight="1">
      <c r="A41" s="25" t="s">
        <v>87</v>
      </c>
      <c r="B41" s="26">
        <v>0</v>
      </c>
      <c r="C41" s="26">
        <v>0</v>
      </c>
      <c r="D41" s="26">
        <v>0.9464999999999999</v>
      </c>
      <c r="E41" s="26">
        <v>8.024500000000002</v>
      </c>
      <c r="F41" s="26">
        <v>13.465000000000005</v>
      </c>
      <c r="G41" s="26">
        <v>16.465749999999993</v>
      </c>
      <c r="H41" s="26">
        <v>19.621750000000006</v>
      </c>
      <c r="I41" s="26">
        <v>21.646499999999996</v>
      </c>
      <c r="J41" s="26">
        <v>22.888200000000005</v>
      </c>
      <c r="K41" s="26">
        <v>25.704650000000008</v>
      </c>
      <c r="L41" s="26">
        <v>27.516299999999987</v>
      </c>
      <c r="M41" s="26">
        <v>27.59455000000002</v>
      </c>
      <c r="N41" s="26">
        <v>27.982399999999995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0.43499999999999994</v>
      </c>
      <c r="I43" s="26">
        <v>3.734</v>
      </c>
      <c r="J43" s="26">
        <v>8.096</v>
      </c>
      <c r="K43" s="26">
        <v>11.609</v>
      </c>
      <c r="L43" s="26">
        <v>11.674</v>
      </c>
      <c r="M43" s="26">
        <v>11.687</v>
      </c>
      <c r="N43" s="26">
        <v>11.679200000000002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5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18"/>
  <sheetViews>
    <sheetView zoomScale="75" zoomScaleNormal="75" workbookViewId="0" topLeftCell="A1"/>
  </sheetViews>
  <sheetFormatPr defaultColWidth="12.7109375" defaultRowHeight="12.75"/>
  <cols>
    <col min="1" max="1" width="31.00390625" style="83" customWidth="1"/>
    <col min="2" max="8" width="11.57421875" style="83" bestFit="1" customWidth="1"/>
    <col min="9" max="12" width="13.57421875" style="83" bestFit="1" customWidth="1"/>
    <col min="13" max="13" width="13.57421875" style="83" customWidth="1"/>
    <col min="14" max="22" width="12.7109375" style="83" customWidth="1"/>
    <col min="23" max="23" width="14.28125" style="83" customWidth="1"/>
    <col min="24" max="24" width="13.00390625" style="83" bestFit="1" customWidth="1"/>
    <col min="25" max="25" width="15.28125" style="83" bestFit="1" customWidth="1"/>
    <col min="26" max="26" width="34.421875" style="83" bestFit="1" customWidth="1"/>
    <col min="27" max="16384" width="12.7109375" style="83" customWidth="1"/>
  </cols>
  <sheetData>
    <row r="1" spans="1:13" ht="18.9" customHeight="1">
      <c r="A1" s="81" t="s">
        <v>154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2"/>
    </row>
    <row r="2" spans="1:13" ht="18.9" customHeight="1">
      <c r="A2" s="81" t="s">
        <v>436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2"/>
    </row>
    <row r="3" spans="1:13" ht="18.9" customHeight="1">
      <c r="A3" s="85" t="s">
        <v>92</v>
      </c>
      <c r="B3" s="81"/>
      <c r="D3" s="81"/>
      <c r="E3" s="81"/>
      <c r="F3" s="81"/>
      <c r="G3" s="81"/>
      <c r="H3" s="81"/>
      <c r="I3" s="81"/>
      <c r="J3" s="81"/>
      <c r="K3" s="81"/>
      <c r="L3" s="82"/>
      <c r="M3" s="82"/>
    </row>
    <row r="4" spans="1:13" ht="18.9" customHeight="1">
      <c r="A4" s="85" t="s">
        <v>93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26" ht="18.9" customHeight="1" thickBot="1">
      <c r="A5" s="84">
        <v>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X5" s="86"/>
      <c r="Z5" s="86">
        <v>8</v>
      </c>
    </row>
    <row r="6" spans="1:26" ht="18.9" customHeight="1" thickBot="1">
      <c r="A6" s="85" t="s">
        <v>10</v>
      </c>
      <c r="B6" s="578" t="s">
        <v>17</v>
      </c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578" t="s">
        <v>125</v>
      </c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80"/>
      <c r="Z6" s="86" t="s">
        <v>11</v>
      </c>
    </row>
    <row r="7" spans="1:26" ht="18.9" customHeight="1">
      <c r="A7" s="85" t="s">
        <v>13</v>
      </c>
      <c r="B7" s="92">
        <v>12500</v>
      </c>
      <c r="C7" s="92">
        <v>15000</v>
      </c>
      <c r="D7" s="92">
        <v>17500</v>
      </c>
      <c r="E7" s="92">
        <v>20000</v>
      </c>
      <c r="F7" s="92">
        <v>25000</v>
      </c>
      <c r="G7" s="92">
        <v>30000</v>
      </c>
      <c r="H7" s="92">
        <v>35000</v>
      </c>
      <c r="I7" s="92">
        <v>40000</v>
      </c>
      <c r="J7" s="92">
        <v>45000</v>
      </c>
      <c r="K7" s="92">
        <v>50000</v>
      </c>
      <c r="L7" s="92">
        <v>60000</v>
      </c>
      <c r="M7" s="497">
        <v>70000</v>
      </c>
      <c r="N7" s="92">
        <v>80000</v>
      </c>
      <c r="O7" s="92">
        <v>90000</v>
      </c>
      <c r="P7" s="92">
        <v>100000</v>
      </c>
      <c r="Q7" s="92">
        <v>125000</v>
      </c>
      <c r="R7" s="92">
        <v>150000</v>
      </c>
      <c r="S7" s="92">
        <v>175000</v>
      </c>
      <c r="T7" s="92">
        <v>200000</v>
      </c>
      <c r="U7" s="92">
        <v>250000</v>
      </c>
      <c r="V7" s="92">
        <v>300000</v>
      </c>
      <c r="W7" s="92">
        <v>400000</v>
      </c>
      <c r="X7" s="92">
        <v>500000</v>
      </c>
      <c r="Y7" s="92">
        <v>1000000</v>
      </c>
      <c r="Z7" s="86" t="s">
        <v>14</v>
      </c>
    </row>
    <row r="8" spans="1:26" ht="18.9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Z8" s="86"/>
    </row>
    <row r="9" spans="1:26" ht="18.9" customHeight="1">
      <c r="A9" s="85"/>
      <c r="B9" s="581" t="s">
        <v>18</v>
      </c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3"/>
      <c r="N9" s="581" t="s">
        <v>371</v>
      </c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3"/>
      <c r="Z9" s="86"/>
    </row>
    <row r="10" spans="1:26" ht="18.9" customHeight="1">
      <c r="A10" s="87" t="s">
        <v>169</v>
      </c>
      <c r="B10" s="15">
        <v>48</v>
      </c>
      <c r="C10" s="15">
        <v>48</v>
      </c>
      <c r="D10" s="15">
        <v>48</v>
      </c>
      <c r="E10" s="15">
        <v>48</v>
      </c>
      <c r="F10" s="15">
        <v>48</v>
      </c>
      <c r="G10" s="15">
        <v>48</v>
      </c>
      <c r="H10" s="15">
        <v>48</v>
      </c>
      <c r="I10" s="15">
        <v>80.05000000000001</v>
      </c>
      <c r="J10" s="15">
        <v>281.6</v>
      </c>
      <c r="K10" s="15">
        <v>558.6500000000001</v>
      </c>
      <c r="L10" s="15">
        <v>1156.3500000000001</v>
      </c>
      <c r="M10" s="15">
        <v>1932.6499999999999</v>
      </c>
      <c r="N10" s="15">
        <v>2779.9500000000003</v>
      </c>
      <c r="O10" s="15">
        <v>3695.9500000000003</v>
      </c>
      <c r="P10" s="15">
        <v>4882.200000000001</v>
      </c>
      <c r="Q10" s="15">
        <v>8136.3</v>
      </c>
      <c r="R10" s="15">
        <v>11857.550000000001</v>
      </c>
      <c r="S10" s="15">
        <v>16027.6</v>
      </c>
      <c r="T10" s="15">
        <v>20623.65</v>
      </c>
      <c r="U10" s="15">
        <v>30372.2</v>
      </c>
      <c r="V10" s="15">
        <v>40876.4</v>
      </c>
      <c r="W10" s="15">
        <v>64468</v>
      </c>
      <c r="X10" s="15">
        <v>90615.2</v>
      </c>
      <c r="Y10" s="15">
        <v>224342.05</v>
      </c>
      <c r="Z10" s="86" t="s">
        <v>372</v>
      </c>
    </row>
    <row r="11" spans="1:26" ht="18.9" customHeight="1">
      <c r="A11" s="87" t="s">
        <v>67</v>
      </c>
      <c r="B11" s="439">
        <v>0</v>
      </c>
      <c r="C11" s="439">
        <v>0</v>
      </c>
      <c r="D11" s="439">
        <v>0</v>
      </c>
      <c r="E11" s="439">
        <v>0</v>
      </c>
      <c r="F11" s="439">
        <v>0</v>
      </c>
      <c r="G11" s="439">
        <v>0</v>
      </c>
      <c r="H11" s="439">
        <v>0</v>
      </c>
      <c r="I11" s="439">
        <v>0</v>
      </c>
      <c r="J11" s="439">
        <v>0</v>
      </c>
      <c r="K11" s="439">
        <v>111.25000000000001</v>
      </c>
      <c r="L11" s="439">
        <v>1047.25</v>
      </c>
      <c r="M11" s="439">
        <v>2507.1</v>
      </c>
      <c r="N11" s="439">
        <v>4270.65</v>
      </c>
      <c r="O11" s="439">
        <v>6081.4</v>
      </c>
      <c r="P11" s="439">
        <v>7699.4</v>
      </c>
      <c r="Q11" s="439">
        <v>12079.6</v>
      </c>
      <c r="R11" s="439">
        <v>16956.4</v>
      </c>
      <c r="S11" s="439">
        <v>22282.7</v>
      </c>
      <c r="T11" s="439">
        <v>27933.1</v>
      </c>
      <c r="U11" s="439">
        <v>40189</v>
      </c>
      <c r="V11" s="439">
        <v>52680.95</v>
      </c>
      <c r="W11" s="439">
        <v>78721.90000000001</v>
      </c>
      <c r="X11" s="439">
        <v>106135.20000000001</v>
      </c>
      <c r="Y11" s="439">
        <v>245548.1</v>
      </c>
      <c r="Z11" s="86" t="s">
        <v>373</v>
      </c>
    </row>
    <row r="12" spans="1:26" ht="18.9" customHeight="1">
      <c r="A12" s="87" t="s">
        <v>70</v>
      </c>
      <c r="B12" s="15">
        <v>50</v>
      </c>
      <c r="C12" s="15">
        <v>50</v>
      </c>
      <c r="D12" s="15">
        <v>50</v>
      </c>
      <c r="E12" s="15">
        <v>50</v>
      </c>
      <c r="F12" s="15">
        <v>50</v>
      </c>
      <c r="G12" s="15">
        <v>50</v>
      </c>
      <c r="H12" s="15">
        <v>50</v>
      </c>
      <c r="I12" s="15">
        <v>50</v>
      </c>
      <c r="J12" s="15">
        <v>71.6</v>
      </c>
      <c r="K12" s="15">
        <v>237.2</v>
      </c>
      <c r="L12" s="15">
        <v>1301.0500000000002</v>
      </c>
      <c r="M12" s="15">
        <v>2435.05</v>
      </c>
      <c r="N12" s="15">
        <v>3552.8</v>
      </c>
      <c r="O12" s="15">
        <v>4767.85</v>
      </c>
      <c r="P12" s="15">
        <v>6161.049999999999</v>
      </c>
      <c r="Q12" s="15">
        <v>9644</v>
      </c>
      <c r="R12" s="15">
        <v>13215.2</v>
      </c>
      <c r="S12" s="15">
        <v>17247.2</v>
      </c>
      <c r="T12" s="15">
        <v>21605.050000000003</v>
      </c>
      <c r="U12" s="15">
        <v>30928.65</v>
      </c>
      <c r="V12" s="15">
        <v>40241.100000000006</v>
      </c>
      <c r="W12" s="15">
        <v>58991.350000000006</v>
      </c>
      <c r="X12" s="15">
        <v>77762.5</v>
      </c>
      <c r="Y12" s="15">
        <v>171555.45</v>
      </c>
      <c r="Z12" s="86" t="s">
        <v>374</v>
      </c>
    </row>
    <row r="13" spans="1:26" ht="18.9" customHeight="1">
      <c r="A13" s="87" t="s">
        <v>73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100</v>
      </c>
      <c r="K13" s="15">
        <v>205.34300000000002</v>
      </c>
      <c r="L13" s="15">
        <v>1544.704</v>
      </c>
      <c r="M13" s="15">
        <v>2884.0649999999996</v>
      </c>
      <c r="N13" s="15">
        <v>4193.3279999999995</v>
      </c>
      <c r="O13" s="15">
        <v>5487.542</v>
      </c>
      <c r="P13" s="15">
        <v>6751.658</v>
      </c>
      <c r="Q13" s="15">
        <v>9731.36</v>
      </c>
      <c r="R13" s="15">
        <v>12726.110999999999</v>
      </c>
      <c r="S13" s="15">
        <v>15946.597</v>
      </c>
      <c r="T13" s="15">
        <v>19302.523999999998</v>
      </c>
      <c r="U13" s="15">
        <v>26029.427</v>
      </c>
      <c r="V13" s="15">
        <v>32741.281</v>
      </c>
      <c r="W13" s="15">
        <v>46255.282999999996</v>
      </c>
      <c r="X13" s="15">
        <v>59784.334</v>
      </c>
      <c r="Y13" s="15">
        <v>127384.442</v>
      </c>
      <c r="Z13" s="86" t="s">
        <v>375</v>
      </c>
    </row>
    <row r="14" spans="1:26" ht="18.9" customHeight="1">
      <c r="A14" s="87" t="s">
        <v>76</v>
      </c>
      <c r="B14" s="439">
        <v>0</v>
      </c>
      <c r="C14" s="439">
        <v>0</v>
      </c>
      <c r="D14" s="439">
        <v>0</v>
      </c>
      <c r="E14" s="439">
        <v>0</v>
      </c>
      <c r="F14" s="439">
        <v>0</v>
      </c>
      <c r="G14" s="439">
        <v>0</v>
      </c>
      <c r="H14" s="439">
        <v>3.6499999999999995</v>
      </c>
      <c r="I14" s="439">
        <v>53.800000000000004</v>
      </c>
      <c r="J14" s="439">
        <v>193.64999999999998</v>
      </c>
      <c r="K14" s="439">
        <v>432.75</v>
      </c>
      <c r="L14" s="439">
        <v>1125.3</v>
      </c>
      <c r="M14" s="439">
        <v>1857.8</v>
      </c>
      <c r="N14" s="439">
        <v>2586.55</v>
      </c>
      <c r="O14" s="439">
        <v>3391.9500000000003</v>
      </c>
      <c r="P14" s="439">
        <v>4023.5499999999997</v>
      </c>
      <c r="Q14" s="439">
        <v>6663.75</v>
      </c>
      <c r="R14" s="439">
        <v>9527.4</v>
      </c>
      <c r="S14" s="439">
        <v>12604.45</v>
      </c>
      <c r="T14" s="439">
        <v>15761.449999999999</v>
      </c>
      <c r="U14" s="439">
        <v>22089.65</v>
      </c>
      <c r="V14" s="439">
        <v>28403.700000000004</v>
      </c>
      <c r="W14" s="439">
        <v>41116.7</v>
      </c>
      <c r="X14" s="439">
        <v>53843.799999999996</v>
      </c>
      <c r="Y14" s="439">
        <v>113549.45</v>
      </c>
      <c r="Z14" s="86" t="s">
        <v>376</v>
      </c>
    </row>
    <row r="15" spans="1:26" ht="18.9" customHeight="1">
      <c r="A15" s="87" t="s">
        <v>79</v>
      </c>
      <c r="B15" s="439">
        <v>0</v>
      </c>
      <c r="C15" s="439">
        <v>0</v>
      </c>
      <c r="D15" s="439">
        <v>0</v>
      </c>
      <c r="E15" s="439">
        <v>0</v>
      </c>
      <c r="F15" s="439">
        <v>0</v>
      </c>
      <c r="G15" s="439">
        <v>0</v>
      </c>
      <c r="H15" s="439">
        <v>0</v>
      </c>
      <c r="I15" s="439">
        <v>0</v>
      </c>
      <c r="J15" s="439">
        <v>0</v>
      </c>
      <c r="K15" s="439">
        <v>516.45</v>
      </c>
      <c r="L15" s="439">
        <v>1603.6499999999999</v>
      </c>
      <c r="M15" s="439">
        <v>2908.25</v>
      </c>
      <c r="N15" s="439">
        <v>4226.5</v>
      </c>
      <c r="O15" s="439">
        <v>5395.25</v>
      </c>
      <c r="P15" s="439">
        <v>6509.650000000001</v>
      </c>
      <c r="Q15" s="439">
        <v>9472.25</v>
      </c>
      <c r="R15" s="439">
        <v>12502.8</v>
      </c>
      <c r="S15" s="439">
        <v>15546.95</v>
      </c>
      <c r="T15" s="439">
        <v>18577.5</v>
      </c>
      <c r="U15" s="439">
        <v>24652.250000000004</v>
      </c>
      <c r="V15" s="439">
        <v>30713.399999999998</v>
      </c>
      <c r="W15" s="439">
        <v>42917.24999999999</v>
      </c>
      <c r="X15" s="439">
        <v>55134.6</v>
      </c>
      <c r="Y15" s="439">
        <v>116180.95</v>
      </c>
      <c r="Z15" s="86" t="s">
        <v>377</v>
      </c>
    </row>
    <row r="16" spans="1:26" ht="18.9" customHeight="1">
      <c r="A16" s="87" t="s">
        <v>82</v>
      </c>
      <c r="B16" s="15">
        <v>50</v>
      </c>
      <c r="C16" s="15">
        <v>50</v>
      </c>
      <c r="D16" s="15">
        <v>50</v>
      </c>
      <c r="E16" s="15">
        <v>50</v>
      </c>
      <c r="F16" s="15">
        <v>50</v>
      </c>
      <c r="G16" s="15">
        <v>50</v>
      </c>
      <c r="H16" s="15">
        <v>50</v>
      </c>
      <c r="I16" s="15">
        <v>50</v>
      </c>
      <c r="J16" s="15">
        <v>74.85</v>
      </c>
      <c r="K16" s="15">
        <v>218.64999999999998</v>
      </c>
      <c r="L16" s="15">
        <v>783.75</v>
      </c>
      <c r="M16" s="15">
        <v>1620.5</v>
      </c>
      <c r="N16" s="15">
        <v>2763.75</v>
      </c>
      <c r="O16" s="15">
        <v>3933.4999999999995</v>
      </c>
      <c r="P16" s="15">
        <v>5141.45</v>
      </c>
      <c r="Q16" s="15">
        <v>8357.050000000001</v>
      </c>
      <c r="R16" s="15">
        <v>11759.4</v>
      </c>
      <c r="S16" s="15">
        <v>15297.9</v>
      </c>
      <c r="T16" s="15">
        <v>18809.100000000002</v>
      </c>
      <c r="U16" s="15">
        <v>26236.500000000004</v>
      </c>
      <c r="V16" s="15">
        <v>33857.05</v>
      </c>
      <c r="W16" s="15">
        <v>48451.600000000006</v>
      </c>
      <c r="X16" s="15">
        <v>61695.45</v>
      </c>
      <c r="Y16" s="15">
        <v>127914.95000000001</v>
      </c>
      <c r="Z16" s="86" t="s">
        <v>378</v>
      </c>
    </row>
    <row r="17" spans="1:26" ht="18.9" customHeight="1">
      <c r="A17" s="87" t="s">
        <v>85</v>
      </c>
      <c r="B17" s="439">
        <v>0</v>
      </c>
      <c r="C17" s="439">
        <v>0</v>
      </c>
      <c r="D17" s="439">
        <v>0</v>
      </c>
      <c r="E17" s="439">
        <v>0</v>
      </c>
      <c r="F17" s="439">
        <v>0</v>
      </c>
      <c r="G17" s="439">
        <v>0</v>
      </c>
      <c r="H17" s="439">
        <v>0</v>
      </c>
      <c r="I17" s="439">
        <v>351.05</v>
      </c>
      <c r="J17" s="439">
        <v>792.4</v>
      </c>
      <c r="K17" s="439">
        <v>1233.7499999999998</v>
      </c>
      <c r="L17" s="439">
        <v>2322.05</v>
      </c>
      <c r="M17" s="439">
        <v>3370.25</v>
      </c>
      <c r="N17" s="439">
        <v>4316.9</v>
      </c>
      <c r="O17" s="439">
        <v>5294.85</v>
      </c>
      <c r="P17" s="439">
        <v>6680.3</v>
      </c>
      <c r="Q17" s="439">
        <v>10381.55</v>
      </c>
      <c r="R17" s="439">
        <v>14443.85</v>
      </c>
      <c r="S17" s="439">
        <v>18656.649999999998</v>
      </c>
      <c r="T17" s="439">
        <v>22850.65</v>
      </c>
      <c r="U17" s="439">
        <v>31736.350000000002</v>
      </c>
      <c r="V17" s="439">
        <v>40736.200000000004</v>
      </c>
      <c r="W17" s="439">
        <v>60439.8</v>
      </c>
      <c r="X17" s="439">
        <v>80588.5</v>
      </c>
      <c r="Y17" s="439">
        <v>185800.55</v>
      </c>
      <c r="Z17" s="86" t="s">
        <v>379</v>
      </c>
    </row>
    <row r="18" spans="1:26" ht="18.9" customHeight="1">
      <c r="A18" s="87" t="s">
        <v>88</v>
      </c>
      <c r="B18" s="439">
        <v>0</v>
      </c>
      <c r="C18" s="439">
        <v>0</v>
      </c>
      <c r="D18" s="439">
        <v>0</v>
      </c>
      <c r="E18" s="439">
        <v>0</v>
      </c>
      <c r="F18" s="439">
        <v>0</v>
      </c>
      <c r="G18" s="439">
        <v>0</v>
      </c>
      <c r="H18" s="439">
        <v>0</v>
      </c>
      <c r="I18" s="439">
        <v>0</v>
      </c>
      <c r="J18" s="439">
        <v>0</v>
      </c>
      <c r="K18" s="439">
        <v>0.75</v>
      </c>
      <c r="L18" s="439">
        <v>153.45</v>
      </c>
      <c r="M18" s="439">
        <v>506.6</v>
      </c>
      <c r="N18" s="439">
        <v>922.35</v>
      </c>
      <c r="O18" s="439">
        <v>1298.5500000000002</v>
      </c>
      <c r="P18" s="439">
        <v>1693.3999999999999</v>
      </c>
      <c r="Q18" s="439">
        <v>2639.55</v>
      </c>
      <c r="R18" s="439">
        <v>4263.650000000001</v>
      </c>
      <c r="S18" s="439">
        <v>6099.3</v>
      </c>
      <c r="T18" s="439">
        <v>8280.699999999999</v>
      </c>
      <c r="U18" s="439">
        <v>15639.8</v>
      </c>
      <c r="V18" s="439">
        <v>23416.8</v>
      </c>
      <c r="W18" s="439">
        <v>36478.2</v>
      </c>
      <c r="X18" s="439">
        <v>47194.3</v>
      </c>
      <c r="Y18" s="439">
        <v>100738.90000000001</v>
      </c>
      <c r="Z18" s="86" t="s">
        <v>380</v>
      </c>
    </row>
    <row r="19" spans="1:26" ht="18.9" customHeight="1">
      <c r="A19" s="87" t="s">
        <v>19</v>
      </c>
      <c r="B19" s="439">
        <v>0</v>
      </c>
      <c r="C19" s="439">
        <v>0</v>
      </c>
      <c r="D19" s="439">
        <v>0</v>
      </c>
      <c r="E19" s="439">
        <v>0</v>
      </c>
      <c r="F19" s="439">
        <v>0</v>
      </c>
      <c r="G19" s="439">
        <v>0</v>
      </c>
      <c r="H19" s="439">
        <v>0</v>
      </c>
      <c r="I19" s="439">
        <v>125.3</v>
      </c>
      <c r="J19" s="439">
        <v>225.95</v>
      </c>
      <c r="K19" s="439">
        <v>479.54999999999995</v>
      </c>
      <c r="L19" s="439">
        <v>1396.6999999999998</v>
      </c>
      <c r="M19" s="439">
        <v>2417.85</v>
      </c>
      <c r="N19" s="439">
        <v>3570.5</v>
      </c>
      <c r="O19" s="439">
        <v>5070.75</v>
      </c>
      <c r="P19" s="439">
        <v>6099.8</v>
      </c>
      <c r="Q19" s="439">
        <v>11236.449999999999</v>
      </c>
      <c r="R19" s="439">
        <v>16117.55</v>
      </c>
      <c r="S19" s="439">
        <v>21340.3</v>
      </c>
      <c r="T19" s="439">
        <v>27110.45</v>
      </c>
      <c r="U19" s="439">
        <v>38285.200000000004</v>
      </c>
      <c r="V19" s="439">
        <v>50413.05</v>
      </c>
      <c r="W19" s="439">
        <v>77253.05</v>
      </c>
      <c r="X19" s="439">
        <v>104050.25</v>
      </c>
      <c r="Y19" s="439">
        <v>215838.35</v>
      </c>
      <c r="Z19" s="86" t="s">
        <v>381</v>
      </c>
    </row>
    <row r="20" spans="1:26" ht="18.9" customHeight="1">
      <c r="A20" s="87" t="s">
        <v>68</v>
      </c>
      <c r="B20" s="15">
        <v>80</v>
      </c>
      <c r="C20" s="15">
        <v>80</v>
      </c>
      <c r="D20" s="15">
        <v>80</v>
      </c>
      <c r="E20" s="15">
        <v>80</v>
      </c>
      <c r="F20" s="15">
        <v>80</v>
      </c>
      <c r="G20" s="15">
        <v>80</v>
      </c>
      <c r="H20" s="15">
        <v>80</v>
      </c>
      <c r="I20" s="15">
        <v>375</v>
      </c>
      <c r="J20" s="15">
        <v>927.95</v>
      </c>
      <c r="K20" s="15">
        <v>1556.15</v>
      </c>
      <c r="L20" s="15">
        <v>2890.15</v>
      </c>
      <c r="M20" s="15">
        <v>4048.7999999999997</v>
      </c>
      <c r="N20" s="15">
        <v>5329.699999999999</v>
      </c>
      <c r="O20" s="15">
        <v>6832.25</v>
      </c>
      <c r="P20" s="15">
        <v>8664.15</v>
      </c>
      <c r="Q20" s="15">
        <v>13287.400000000001</v>
      </c>
      <c r="R20" s="15">
        <v>18332.550000000003</v>
      </c>
      <c r="S20" s="15">
        <v>23607.35</v>
      </c>
      <c r="T20" s="15">
        <v>29142.6</v>
      </c>
      <c r="U20" s="15">
        <v>40546.100000000006</v>
      </c>
      <c r="V20" s="15">
        <v>52671.05</v>
      </c>
      <c r="W20" s="15">
        <v>77036</v>
      </c>
      <c r="X20" s="15">
        <v>101421.09999999998</v>
      </c>
      <c r="Y20" s="15">
        <v>216624.7</v>
      </c>
      <c r="Z20" s="86" t="s">
        <v>382</v>
      </c>
    </row>
    <row r="21" spans="1:26" ht="18.9" customHeight="1">
      <c r="A21" s="87" t="s">
        <v>71</v>
      </c>
      <c r="B21" s="439">
        <v>0</v>
      </c>
      <c r="C21" s="439">
        <v>0</v>
      </c>
      <c r="D21" s="439">
        <v>0</v>
      </c>
      <c r="E21" s="439">
        <v>0</v>
      </c>
      <c r="F21" s="439">
        <v>0</v>
      </c>
      <c r="G21" s="439">
        <v>0</v>
      </c>
      <c r="H21" s="439">
        <v>0</v>
      </c>
      <c r="I21" s="439">
        <v>0</v>
      </c>
      <c r="J21" s="439">
        <v>0</v>
      </c>
      <c r="K21" s="439">
        <v>0</v>
      </c>
      <c r="L21" s="439">
        <v>0</v>
      </c>
      <c r="M21" s="439">
        <v>853.3</v>
      </c>
      <c r="N21" s="439">
        <v>3023.1</v>
      </c>
      <c r="O21" s="439">
        <v>5168.55</v>
      </c>
      <c r="P21" s="439">
        <v>7338.4</v>
      </c>
      <c r="Q21" s="439">
        <v>12750.75</v>
      </c>
      <c r="R21" s="439">
        <v>18187.5</v>
      </c>
      <c r="S21" s="439">
        <v>23648.6</v>
      </c>
      <c r="T21" s="439">
        <v>29085.35</v>
      </c>
      <c r="U21" s="439">
        <v>39983.2</v>
      </c>
      <c r="V21" s="439">
        <v>50856.7</v>
      </c>
      <c r="W21" s="439">
        <v>72749.9</v>
      </c>
      <c r="X21" s="439">
        <v>94667.55</v>
      </c>
      <c r="Y21" s="439">
        <v>220370</v>
      </c>
      <c r="Z21" s="86" t="s">
        <v>383</v>
      </c>
    </row>
    <row r="22" spans="1:26" ht="18.9" customHeight="1">
      <c r="A22" s="87" t="s">
        <v>74</v>
      </c>
      <c r="B22" s="439">
        <v>0</v>
      </c>
      <c r="C22" s="439">
        <v>0</v>
      </c>
      <c r="D22" s="439">
        <v>0</v>
      </c>
      <c r="E22" s="439">
        <v>0</v>
      </c>
      <c r="F22" s="439">
        <v>0</v>
      </c>
      <c r="G22" s="439">
        <v>0</v>
      </c>
      <c r="H22" s="439">
        <v>0</v>
      </c>
      <c r="I22" s="439">
        <v>0</v>
      </c>
      <c r="J22" s="439">
        <v>0</v>
      </c>
      <c r="K22" s="439">
        <v>0</v>
      </c>
      <c r="L22" s="439">
        <v>0</v>
      </c>
      <c r="M22" s="439">
        <v>971.8499999999999</v>
      </c>
      <c r="N22" s="439">
        <v>2547.6000000000004</v>
      </c>
      <c r="O22" s="439">
        <v>4302.45</v>
      </c>
      <c r="P22" s="439">
        <v>6215.55</v>
      </c>
      <c r="Q22" s="439">
        <v>11402.900000000001</v>
      </c>
      <c r="R22" s="439">
        <v>16964.55</v>
      </c>
      <c r="S22" s="439">
        <v>22808.350000000006</v>
      </c>
      <c r="T22" s="439">
        <v>28890.85</v>
      </c>
      <c r="U22" s="439">
        <v>41650.45</v>
      </c>
      <c r="V22" s="439">
        <v>54782.75</v>
      </c>
      <c r="W22" s="439">
        <v>81553.6</v>
      </c>
      <c r="X22" s="439">
        <v>108748.85</v>
      </c>
      <c r="Y22" s="439">
        <v>248627.25</v>
      </c>
      <c r="Z22" s="86" t="s">
        <v>384</v>
      </c>
    </row>
    <row r="23" spans="1:26" ht="18.9" customHeight="1">
      <c r="A23" s="87" t="s">
        <v>77</v>
      </c>
      <c r="B23" s="15">
        <v>60</v>
      </c>
      <c r="C23" s="15">
        <v>60</v>
      </c>
      <c r="D23" s="15">
        <v>60</v>
      </c>
      <c r="E23" s="15">
        <v>60</v>
      </c>
      <c r="F23" s="15">
        <v>60</v>
      </c>
      <c r="G23" s="15">
        <v>60</v>
      </c>
      <c r="H23" s="15">
        <v>60</v>
      </c>
      <c r="I23" s="15">
        <v>90.05</v>
      </c>
      <c r="J23" s="15">
        <v>358.95</v>
      </c>
      <c r="K23" s="15">
        <v>772.1</v>
      </c>
      <c r="L23" s="15">
        <v>1855.0500000000002</v>
      </c>
      <c r="M23" s="15">
        <v>3059.7</v>
      </c>
      <c r="N23" s="15">
        <v>4260.900000000001</v>
      </c>
      <c r="O23" s="15">
        <v>5388.599999999999</v>
      </c>
      <c r="P23" s="15">
        <v>6523.6</v>
      </c>
      <c r="Q23" s="15">
        <v>10169.15</v>
      </c>
      <c r="R23" s="15">
        <v>14524.150000000001</v>
      </c>
      <c r="S23" s="15">
        <v>19522.649999999998</v>
      </c>
      <c r="T23" s="15">
        <v>24967.25</v>
      </c>
      <c r="U23" s="15">
        <v>35944.35</v>
      </c>
      <c r="V23" s="15">
        <v>46877.75</v>
      </c>
      <c r="W23" s="15">
        <v>70351.8</v>
      </c>
      <c r="X23" s="15">
        <v>93328.84999999999</v>
      </c>
      <c r="Y23" s="15">
        <v>192498.74999999997</v>
      </c>
      <c r="Z23" s="86" t="s">
        <v>385</v>
      </c>
    </row>
    <row r="24" spans="1:26" ht="18.9" customHeight="1">
      <c r="A24" s="87" t="s">
        <v>80</v>
      </c>
      <c r="B24" s="439">
        <v>0</v>
      </c>
      <c r="C24" s="439">
        <v>0</v>
      </c>
      <c r="D24" s="439">
        <v>0</v>
      </c>
      <c r="E24" s="439">
        <v>0</v>
      </c>
      <c r="F24" s="439">
        <v>0</v>
      </c>
      <c r="G24" s="439">
        <v>0</v>
      </c>
      <c r="H24" s="439">
        <v>60.800000000000004</v>
      </c>
      <c r="I24" s="439">
        <v>398.25000000000006</v>
      </c>
      <c r="J24" s="439">
        <v>877.8</v>
      </c>
      <c r="K24" s="439">
        <v>1446.3000000000002</v>
      </c>
      <c r="L24" s="439">
        <v>2669.1</v>
      </c>
      <c r="M24" s="439">
        <v>3954.3</v>
      </c>
      <c r="N24" s="439">
        <v>4961.299999999999</v>
      </c>
      <c r="O24" s="439">
        <v>6031.35</v>
      </c>
      <c r="P24" s="439">
        <v>7467</v>
      </c>
      <c r="Q24" s="439">
        <v>11783.8</v>
      </c>
      <c r="R24" s="439">
        <v>16388.65</v>
      </c>
      <c r="S24" s="439">
        <v>21155.350000000002</v>
      </c>
      <c r="T24" s="439">
        <v>25900.800000000003</v>
      </c>
      <c r="U24" s="439">
        <v>35665.3</v>
      </c>
      <c r="V24" s="439">
        <v>45495.1</v>
      </c>
      <c r="W24" s="439">
        <v>65287.05</v>
      </c>
      <c r="X24" s="439">
        <v>84474</v>
      </c>
      <c r="Y24" s="439">
        <v>173235.90000000002</v>
      </c>
      <c r="Z24" s="86" t="s">
        <v>386</v>
      </c>
    </row>
    <row r="25" spans="1:26" ht="18.9" customHeight="1">
      <c r="A25" s="87" t="s">
        <v>83</v>
      </c>
      <c r="B25" s="439">
        <v>0</v>
      </c>
      <c r="C25" s="439">
        <v>0</v>
      </c>
      <c r="D25" s="439">
        <v>0</v>
      </c>
      <c r="E25" s="439">
        <v>0</v>
      </c>
      <c r="F25" s="439">
        <v>37.95</v>
      </c>
      <c r="G25" s="439">
        <v>121.25000000000001</v>
      </c>
      <c r="H25" s="439">
        <v>280.1</v>
      </c>
      <c r="I25" s="439">
        <v>488</v>
      </c>
      <c r="J25" s="439">
        <v>741.1</v>
      </c>
      <c r="K25" s="439">
        <v>1058.45</v>
      </c>
      <c r="L25" s="439">
        <v>1859.25</v>
      </c>
      <c r="M25" s="439">
        <v>2679.3499999999995</v>
      </c>
      <c r="N25" s="439">
        <v>3604.5</v>
      </c>
      <c r="O25" s="439">
        <v>4592.2</v>
      </c>
      <c r="P25" s="439">
        <v>5738.549999999999</v>
      </c>
      <c r="Q25" s="439">
        <v>8883.849999999999</v>
      </c>
      <c r="R25" s="439">
        <v>12457.25</v>
      </c>
      <c r="S25" s="439">
        <v>16029.649999999998</v>
      </c>
      <c r="T25" s="439">
        <v>19649.4</v>
      </c>
      <c r="U25" s="439">
        <v>27213.7</v>
      </c>
      <c r="V25" s="439">
        <v>34770.90000000001</v>
      </c>
      <c r="W25" s="439">
        <v>49463.65</v>
      </c>
      <c r="X25" s="439">
        <v>63607.05</v>
      </c>
      <c r="Y25" s="439">
        <v>131174.25</v>
      </c>
      <c r="Z25" s="86" t="s">
        <v>387</v>
      </c>
    </row>
    <row r="26" spans="1:26" ht="18.9" customHeight="1">
      <c r="A26" s="87" t="s">
        <v>86</v>
      </c>
      <c r="B26" s="439">
        <v>0</v>
      </c>
      <c r="C26" s="439">
        <v>0</v>
      </c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159.60000000000002</v>
      </c>
      <c r="L26" s="439">
        <v>1086.6000000000001</v>
      </c>
      <c r="M26" s="439">
        <v>2416.7999999999997</v>
      </c>
      <c r="N26" s="439">
        <v>3724.3500000000004</v>
      </c>
      <c r="O26" s="439">
        <v>5152.8</v>
      </c>
      <c r="P26" s="439">
        <v>6531.25</v>
      </c>
      <c r="Q26" s="439">
        <v>11527.550000000001</v>
      </c>
      <c r="R26" s="439">
        <v>16621.199999999997</v>
      </c>
      <c r="S26" s="439">
        <v>22268.8</v>
      </c>
      <c r="T26" s="439">
        <v>28108.15</v>
      </c>
      <c r="U26" s="439">
        <v>39897.75</v>
      </c>
      <c r="V26" s="439">
        <v>51846.05</v>
      </c>
      <c r="W26" s="439">
        <v>75903.5</v>
      </c>
      <c r="X26" s="439">
        <v>99984.69999999998</v>
      </c>
      <c r="Y26" s="439">
        <v>210830.19999999998</v>
      </c>
      <c r="Z26" s="86" t="s">
        <v>388</v>
      </c>
    </row>
    <row r="27" spans="1:26" ht="18.9" customHeight="1">
      <c r="A27" s="87" t="s">
        <v>89</v>
      </c>
      <c r="B27" s="439">
        <v>0</v>
      </c>
      <c r="C27" s="439">
        <v>0</v>
      </c>
      <c r="D27" s="439">
        <v>0</v>
      </c>
      <c r="E27" s="439">
        <v>0</v>
      </c>
      <c r="F27" s="439">
        <v>0</v>
      </c>
      <c r="G27" s="439">
        <v>0</v>
      </c>
      <c r="H27" s="439">
        <v>0</v>
      </c>
      <c r="I27" s="439">
        <v>0</v>
      </c>
      <c r="J27" s="439">
        <v>0</v>
      </c>
      <c r="K27" s="439">
        <v>0</v>
      </c>
      <c r="L27" s="439">
        <v>390</v>
      </c>
      <c r="M27" s="439">
        <v>1474</v>
      </c>
      <c r="N27" s="439">
        <v>2660</v>
      </c>
      <c r="O27" s="439">
        <v>3879</v>
      </c>
      <c r="P27" s="439">
        <v>5168</v>
      </c>
      <c r="Q27" s="439">
        <v>8754</v>
      </c>
      <c r="R27" s="439">
        <v>12935</v>
      </c>
      <c r="S27" s="439">
        <v>17626</v>
      </c>
      <c r="T27" s="439">
        <v>22378</v>
      </c>
      <c r="U27" s="439">
        <v>31975</v>
      </c>
      <c r="V27" s="439">
        <v>41991</v>
      </c>
      <c r="W27" s="439">
        <v>62207</v>
      </c>
      <c r="X27" s="439">
        <v>82499</v>
      </c>
      <c r="Y27" s="439">
        <v>185425</v>
      </c>
      <c r="Z27" s="86" t="s">
        <v>389</v>
      </c>
    </row>
    <row r="28" spans="1:26" ht="18.9" customHeight="1">
      <c r="A28" s="87" t="s">
        <v>66</v>
      </c>
      <c r="B28" s="439">
        <v>0</v>
      </c>
      <c r="C28" s="439">
        <v>0</v>
      </c>
      <c r="D28" s="439">
        <v>0</v>
      </c>
      <c r="E28" s="439">
        <v>0</v>
      </c>
      <c r="F28" s="439">
        <v>0</v>
      </c>
      <c r="G28" s="439">
        <v>0</v>
      </c>
      <c r="H28" s="439">
        <v>48.900000000000006</v>
      </c>
      <c r="I28" s="439">
        <v>148.8</v>
      </c>
      <c r="J28" s="439">
        <v>381.90000000000003</v>
      </c>
      <c r="K28" s="439">
        <v>699.3000000000001</v>
      </c>
      <c r="L28" s="439">
        <v>1389.7500000000002</v>
      </c>
      <c r="M28" s="439">
        <v>2297.7000000000003</v>
      </c>
      <c r="N28" s="439">
        <v>3396.5999999999995</v>
      </c>
      <c r="O28" s="439">
        <v>4688.7</v>
      </c>
      <c r="P28" s="439">
        <v>6051.749999999999</v>
      </c>
      <c r="Q28" s="439">
        <v>9967.800000000001</v>
      </c>
      <c r="R28" s="439">
        <v>14212.5</v>
      </c>
      <c r="S28" s="439">
        <v>18821.1</v>
      </c>
      <c r="T28" s="439">
        <v>23648</v>
      </c>
      <c r="U28" s="439">
        <v>33343.299999999996</v>
      </c>
      <c r="V28" s="439">
        <v>43492.05</v>
      </c>
      <c r="W28" s="439">
        <v>64105.850000000006</v>
      </c>
      <c r="X28" s="439">
        <v>85560.45</v>
      </c>
      <c r="Y28" s="439">
        <v>195373.90000000002</v>
      </c>
      <c r="Z28" s="86" t="s">
        <v>390</v>
      </c>
    </row>
    <row r="29" spans="1:26" ht="18.9" customHeight="1">
      <c r="A29" s="87" t="s">
        <v>69</v>
      </c>
      <c r="B29" s="439">
        <v>0</v>
      </c>
      <c r="C29" s="439">
        <v>0</v>
      </c>
      <c r="D29" s="439">
        <v>0</v>
      </c>
      <c r="E29" s="439">
        <v>0</v>
      </c>
      <c r="F29" s="439">
        <v>0</v>
      </c>
      <c r="G29" s="439">
        <v>0</v>
      </c>
      <c r="H29" s="439">
        <v>0</v>
      </c>
      <c r="I29" s="439">
        <v>0</v>
      </c>
      <c r="J29" s="439">
        <v>0</v>
      </c>
      <c r="K29" s="439">
        <v>0</v>
      </c>
      <c r="L29" s="439">
        <v>682.85</v>
      </c>
      <c r="M29" s="439">
        <v>1763.25</v>
      </c>
      <c r="N29" s="439">
        <v>3108.8</v>
      </c>
      <c r="O29" s="439">
        <v>4415.95</v>
      </c>
      <c r="P29" s="439">
        <v>5747.400000000001</v>
      </c>
      <c r="Q29" s="439">
        <v>9703.650000000001</v>
      </c>
      <c r="R29" s="439">
        <v>13922.099999999999</v>
      </c>
      <c r="S29" s="439">
        <v>18296.85</v>
      </c>
      <c r="T29" s="439">
        <v>22647.350000000002</v>
      </c>
      <c r="U29" s="439">
        <v>31895.25</v>
      </c>
      <c r="V29" s="439">
        <v>41227.8</v>
      </c>
      <c r="W29" s="439">
        <v>60453.75000000001</v>
      </c>
      <c r="X29" s="439">
        <v>80516.15</v>
      </c>
      <c r="Y29" s="439">
        <v>180779.25</v>
      </c>
      <c r="Z29" s="86" t="s">
        <v>391</v>
      </c>
    </row>
    <row r="30" spans="1:26" ht="18.9" customHeight="1">
      <c r="A30" s="87" t="s">
        <v>72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680.75</v>
      </c>
      <c r="M30" s="15">
        <v>1095.7</v>
      </c>
      <c r="N30" s="15">
        <v>1736.3000000000002</v>
      </c>
      <c r="O30" s="15">
        <v>2903.55</v>
      </c>
      <c r="P30" s="15">
        <v>4133</v>
      </c>
      <c r="Q30" s="15">
        <v>8110.35</v>
      </c>
      <c r="R30" s="15">
        <v>12942.25</v>
      </c>
      <c r="S30" s="15">
        <v>18526.45</v>
      </c>
      <c r="T30" s="15">
        <v>23976.15</v>
      </c>
      <c r="U30" s="15">
        <v>35617</v>
      </c>
      <c r="V30" s="15">
        <v>47941.6</v>
      </c>
      <c r="W30" s="15">
        <v>73618.04999999999</v>
      </c>
      <c r="X30" s="15">
        <v>99735</v>
      </c>
      <c r="Y30" s="15">
        <v>230684.4</v>
      </c>
      <c r="Z30" s="86" t="s">
        <v>392</v>
      </c>
    </row>
    <row r="31" spans="1:26" ht="18.9" customHeight="1">
      <c r="A31" s="87" t="s">
        <v>75</v>
      </c>
      <c r="B31" s="439">
        <v>0</v>
      </c>
      <c r="C31" s="439">
        <v>0</v>
      </c>
      <c r="D31" s="439">
        <v>0</v>
      </c>
      <c r="E31" s="439">
        <v>0</v>
      </c>
      <c r="F31" s="439">
        <v>0</v>
      </c>
      <c r="G31" s="439">
        <v>0</v>
      </c>
      <c r="H31" s="439">
        <v>0</v>
      </c>
      <c r="I31" s="439">
        <v>0</v>
      </c>
      <c r="J31" s="439">
        <v>0</v>
      </c>
      <c r="K31" s="439">
        <v>11.7</v>
      </c>
      <c r="L31" s="439">
        <v>630.45</v>
      </c>
      <c r="M31" s="439">
        <v>1968.9</v>
      </c>
      <c r="N31" s="439">
        <v>3929.8</v>
      </c>
      <c r="O31" s="439">
        <v>6279.25</v>
      </c>
      <c r="P31" s="439">
        <v>9067.9</v>
      </c>
      <c r="Q31" s="439">
        <v>13527.350000000002</v>
      </c>
      <c r="R31" s="439">
        <v>17729.65</v>
      </c>
      <c r="S31" s="439">
        <v>22563.35</v>
      </c>
      <c r="T31" s="439">
        <v>27753.700000000004</v>
      </c>
      <c r="U31" s="439">
        <v>38575.700000000004</v>
      </c>
      <c r="V31" s="439">
        <v>51567.55</v>
      </c>
      <c r="W31" s="439">
        <v>80525</v>
      </c>
      <c r="X31" s="439">
        <v>110683.7</v>
      </c>
      <c r="Y31" s="439">
        <v>264510</v>
      </c>
      <c r="Z31" s="86" t="s">
        <v>393</v>
      </c>
    </row>
    <row r="32" spans="1:26" ht="18.9" customHeight="1">
      <c r="A32" s="87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34</v>
      </c>
      <c r="G32" s="15">
        <v>34</v>
      </c>
      <c r="H32" s="15">
        <v>34</v>
      </c>
      <c r="I32" s="15">
        <v>34</v>
      </c>
      <c r="J32" s="15">
        <v>34</v>
      </c>
      <c r="K32" s="15">
        <v>34</v>
      </c>
      <c r="L32" s="15">
        <v>477.19999999999993</v>
      </c>
      <c r="M32" s="15">
        <v>1442.7</v>
      </c>
      <c r="N32" s="15">
        <v>2350.25</v>
      </c>
      <c r="O32" s="15">
        <v>3191.2</v>
      </c>
      <c r="P32" s="15">
        <v>4104.049999999999</v>
      </c>
      <c r="Q32" s="15">
        <v>7416.000000000001</v>
      </c>
      <c r="R32" s="15">
        <v>11299.800000000001</v>
      </c>
      <c r="S32" s="15">
        <v>16099.099999999999</v>
      </c>
      <c r="T32" s="15">
        <v>22600.750000000004</v>
      </c>
      <c r="U32" s="15">
        <v>34796.50000000001</v>
      </c>
      <c r="V32" s="15">
        <v>46311.649999999994</v>
      </c>
      <c r="W32" s="15">
        <v>70538.8</v>
      </c>
      <c r="X32" s="15">
        <v>94485.85</v>
      </c>
      <c r="Y32" s="15">
        <v>208268.2</v>
      </c>
      <c r="Z32" s="86" t="s">
        <v>394</v>
      </c>
    </row>
    <row r="33" spans="1:26" ht="18.9" customHeight="1">
      <c r="A33" s="87" t="s">
        <v>21</v>
      </c>
      <c r="B33" s="439">
        <v>0</v>
      </c>
      <c r="C33" s="439">
        <v>0</v>
      </c>
      <c r="D33" s="439">
        <v>0</v>
      </c>
      <c r="E33" s="439">
        <v>0</v>
      </c>
      <c r="F33" s="439">
        <v>0</v>
      </c>
      <c r="G33" s="439">
        <v>14.05</v>
      </c>
      <c r="H33" s="439">
        <v>182.6</v>
      </c>
      <c r="I33" s="439">
        <v>363.75</v>
      </c>
      <c r="J33" s="439">
        <v>700.45</v>
      </c>
      <c r="K33" s="439">
        <v>1037.45</v>
      </c>
      <c r="L33" s="439">
        <v>2539.3</v>
      </c>
      <c r="M33" s="439">
        <v>5014.299999999999</v>
      </c>
      <c r="N33" s="439">
        <v>6475</v>
      </c>
      <c r="O33" s="439">
        <v>7816.9</v>
      </c>
      <c r="P33" s="439">
        <v>9876.25</v>
      </c>
      <c r="Q33" s="439">
        <v>15734.05</v>
      </c>
      <c r="R33" s="439">
        <v>21376.55</v>
      </c>
      <c r="S33" s="439">
        <v>27475.85</v>
      </c>
      <c r="T33" s="439">
        <v>33809.5</v>
      </c>
      <c r="U33" s="439">
        <v>47271.55</v>
      </c>
      <c r="V33" s="439">
        <v>61411.850000000006</v>
      </c>
      <c r="W33" s="439">
        <v>90392.55</v>
      </c>
      <c r="X33" s="439">
        <v>116258</v>
      </c>
      <c r="Y33" s="439">
        <v>241315.84999999998</v>
      </c>
      <c r="Z33" s="86" t="s">
        <v>395</v>
      </c>
    </row>
    <row r="34" spans="1:26" ht="18.9" customHeight="1">
      <c r="A34" s="87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25</v>
      </c>
      <c r="J34" s="15">
        <v>25</v>
      </c>
      <c r="K34" s="15">
        <v>25</v>
      </c>
      <c r="L34" s="15">
        <v>25</v>
      </c>
      <c r="M34" s="15">
        <v>25</v>
      </c>
      <c r="N34" s="15">
        <v>432.55</v>
      </c>
      <c r="O34" s="15">
        <v>1621.6</v>
      </c>
      <c r="P34" s="15">
        <v>3211.6</v>
      </c>
      <c r="Q34" s="15">
        <v>7222</v>
      </c>
      <c r="R34" s="15">
        <v>12743.449999999999</v>
      </c>
      <c r="S34" s="15">
        <v>18531.6</v>
      </c>
      <c r="T34" s="15">
        <v>24319.75</v>
      </c>
      <c r="U34" s="15">
        <v>36214</v>
      </c>
      <c r="V34" s="15">
        <v>48176.2</v>
      </c>
      <c r="W34" s="15">
        <v>72999.1</v>
      </c>
      <c r="X34" s="15">
        <v>99412.05</v>
      </c>
      <c r="Y34" s="15">
        <v>240218.65000000002</v>
      </c>
      <c r="Z34" s="86" t="s">
        <v>396</v>
      </c>
    </row>
    <row r="35" spans="1:26" ht="18.9" customHeight="1">
      <c r="A35" s="87" t="s">
        <v>23</v>
      </c>
      <c r="B35" s="439">
        <v>0</v>
      </c>
      <c r="C35" s="439">
        <v>0</v>
      </c>
      <c r="D35" s="439">
        <v>0</v>
      </c>
      <c r="E35" s="439">
        <v>0</v>
      </c>
      <c r="F35" s="439">
        <v>0</v>
      </c>
      <c r="G35" s="439">
        <v>0</v>
      </c>
      <c r="H35" s="439">
        <v>0</v>
      </c>
      <c r="I35" s="439">
        <v>94.64999999999999</v>
      </c>
      <c r="J35" s="439">
        <v>347.79999999999995</v>
      </c>
      <c r="K35" s="439">
        <v>897.1</v>
      </c>
      <c r="L35" s="439">
        <v>2243.6000000000004</v>
      </c>
      <c r="M35" s="439">
        <v>3795.6</v>
      </c>
      <c r="N35" s="439">
        <v>5536.749999999999</v>
      </c>
      <c r="O35" s="439">
        <v>7510.049999999999</v>
      </c>
      <c r="P35" s="439">
        <v>9461.1</v>
      </c>
      <c r="Q35" s="439">
        <v>14536.599999999999</v>
      </c>
      <c r="R35" s="439">
        <v>20284.35</v>
      </c>
      <c r="S35" s="439">
        <v>26006.350000000002</v>
      </c>
      <c r="T35" s="439">
        <v>31728.45</v>
      </c>
      <c r="U35" s="439">
        <v>43736.3</v>
      </c>
      <c r="V35" s="439">
        <v>57433.100000000006</v>
      </c>
      <c r="W35" s="439">
        <v>84949.4</v>
      </c>
      <c r="X35" s="439">
        <v>112543.95000000001</v>
      </c>
      <c r="Y35" s="439">
        <v>252455.94999999998</v>
      </c>
      <c r="Z35" s="86" t="s">
        <v>397</v>
      </c>
    </row>
    <row r="36" spans="1:26" ht="18.9" customHeight="1">
      <c r="A36" s="8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86"/>
    </row>
    <row r="37" spans="1:26" ht="18.9" customHeight="1">
      <c r="A37" s="88" t="s">
        <v>90</v>
      </c>
      <c r="B37" s="439">
        <v>0</v>
      </c>
      <c r="C37" s="439">
        <v>0</v>
      </c>
      <c r="D37" s="439">
        <v>0</v>
      </c>
      <c r="E37" s="439">
        <v>0</v>
      </c>
      <c r="F37" s="439">
        <v>0</v>
      </c>
      <c r="G37" s="439">
        <v>0</v>
      </c>
      <c r="H37" s="439">
        <v>0</v>
      </c>
      <c r="I37" s="439">
        <v>0</v>
      </c>
      <c r="J37" s="439">
        <v>0</v>
      </c>
      <c r="K37" s="439">
        <v>0</v>
      </c>
      <c r="L37" s="439">
        <v>0</v>
      </c>
      <c r="M37" s="439">
        <v>0</v>
      </c>
      <c r="N37" s="439">
        <v>0</v>
      </c>
      <c r="O37" s="439">
        <v>0</v>
      </c>
      <c r="P37" s="439">
        <v>87</v>
      </c>
      <c r="Q37" s="439">
        <v>853</v>
      </c>
      <c r="R37" s="439">
        <v>1954</v>
      </c>
      <c r="S37" s="439">
        <v>3531</v>
      </c>
      <c r="T37" s="439">
        <v>6002</v>
      </c>
      <c r="U37" s="439">
        <v>11813</v>
      </c>
      <c r="V37" s="439">
        <v>17611</v>
      </c>
      <c r="W37" s="439">
        <v>29285</v>
      </c>
      <c r="X37" s="439">
        <v>40972</v>
      </c>
      <c r="Y37" s="439">
        <v>99368</v>
      </c>
      <c r="Z37" s="86" t="s">
        <v>91</v>
      </c>
    </row>
    <row r="38" spans="1:26" ht="18.9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90"/>
      <c r="L38" s="89"/>
      <c r="M38" s="8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  <c r="Z38" s="86"/>
    </row>
    <row r="39" spans="1:26" ht="18.9" customHeight="1">
      <c r="A39" s="81"/>
      <c r="B39" s="584" t="s">
        <v>24</v>
      </c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6"/>
      <c r="N39" s="584" t="s">
        <v>398</v>
      </c>
      <c r="O39" s="585"/>
      <c r="P39" s="585"/>
      <c r="Q39" s="585"/>
      <c r="R39" s="585"/>
      <c r="S39" s="585"/>
      <c r="T39" s="585"/>
      <c r="U39" s="585"/>
      <c r="V39" s="585"/>
      <c r="W39" s="585"/>
      <c r="X39" s="585"/>
      <c r="Y39" s="586"/>
      <c r="Z39" s="86"/>
    </row>
    <row r="40" spans="1:26" ht="18.9" customHeight="1">
      <c r="A40" s="87" t="s">
        <v>169</v>
      </c>
      <c r="B40" s="11">
        <v>0.384</v>
      </c>
      <c r="C40" s="11">
        <v>0.32</v>
      </c>
      <c r="D40" s="11">
        <v>0.2742857142857143</v>
      </c>
      <c r="E40" s="11">
        <v>0.24</v>
      </c>
      <c r="F40" s="11">
        <v>0.192</v>
      </c>
      <c r="G40" s="11">
        <v>0.16</v>
      </c>
      <c r="H40" s="11">
        <v>0.13714285714285715</v>
      </c>
      <c r="I40" s="11">
        <v>0.20012500000000005</v>
      </c>
      <c r="J40" s="11">
        <v>0.6257777777777778</v>
      </c>
      <c r="K40" s="11">
        <v>1.1173000000000002</v>
      </c>
      <c r="L40" s="11">
        <v>1.9272500000000001</v>
      </c>
      <c r="M40" s="11">
        <v>2.760928571428571</v>
      </c>
      <c r="N40" s="11">
        <v>3.4749375000000007</v>
      </c>
      <c r="O40" s="11">
        <v>4.106611111111111</v>
      </c>
      <c r="P40" s="11">
        <v>4.8822</v>
      </c>
      <c r="Q40" s="11">
        <v>6.509040000000001</v>
      </c>
      <c r="R40" s="11">
        <v>7.905033333333335</v>
      </c>
      <c r="S40" s="11">
        <v>9.158628571428572</v>
      </c>
      <c r="T40" s="11">
        <v>10.311825</v>
      </c>
      <c r="U40" s="11">
        <v>12.14888</v>
      </c>
      <c r="V40" s="11">
        <v>13.625466666666666</v>
      </c>
      <c r="W40" s="11">
        <v>16.117</v>
      </c>
      <c r="X40" s="11">
        <v>18.12304</v>
      </c>
      <c r="Y40" s="11">
        <v>22.434205</v>
      </c>
      <c r="Z40" s="86" t="s">
        <v>372</v>
      </c>
    </row>
    <row r="41" spans="1:26" ht="18.9" customHeight="1">
      <c r="A41" s="87" t="s">
        <v>67</v>
      </c>
      <c r="B41" s="440">
        <v>0</v>
      </c>
      <c r="C41" s="440">
        <v>0</v>
      </c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0.22250000000000003</v>
      </c>
      <c r="L41" s="440">
        <v>1.7454166666666666</v>
      </c>
      <c r="M41" s="440">
        <v>3.5815714285714284</v>
      </c>
      <c r="N41" s="440">
        <v>5.3383125</v>
      </c>
      <c r="O41" s="440">
        <v>6.757111111111111</v>
      </c>
      <c r="P41" s="440">
        <v>7.699399999999999</v>
      </c>
      <c r="Q41" s="440">
        <v>9.663680000000001</v>
      </c>
      <c r="R41" s="440">
        <v>11.304266666666669</v>
      </c>
      <c r="S41" s="440">
        <v>12.73297142857143</v>
      </c>
      <c r="T41" s="440">
        <v>13.96655</v>
      </c>
      <c r="U41" s="440">
        <v>16.0756</v>
      </c>
      <c r="V41" s="440">
        <v>17.560316666666665</v>
      </c>
      <c r="W41" s="440">
        <v>19.680475</v>
      </c>
      <c r="X41" s="440">
        <v>21.227040000000002</v>
      </c>
      <c r="Y41" s="440">
        <v>24.554810000000003</v>
      </c>
      <c r="Z41" s="86" t="s">
        <v>373</v>
      </c>
    </row>
    <row r="42" spans="1:26" ht="18.9" customHeight="1">
      <c r="A42" s="87" t="s">
        <v>70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</v>
      </c>
      <c r="G42" s="11">
        <v>0.16666666666666669</v>
      </c>
      <c r="H42" s="11">
        <v>0.14285714285714285</v>
      </c>
      <c r="I42" s="11">
        <v>0.125</v>
      </c>
      <c r="J42" s="11">
        <v>0.15911111111111112</v>
      </c>
      <c r="K42" s="11">
        <v>0.4744</v>
      </c>
      <c r="L42" s="11">
        <v>2.1684166666666673</v>
      </c>
      <c r="M42" s="11">
        <v>3.4786428571428574</v>
      </c>
      <c r="N42" s="11">
        <v>4.441000000000001</v>
      </c>
      <c r="O42" s="11">
        <v>5.297611111111111</v>
      </c>
      <c r="P42" s="11">
        <v>6.1610499999999995</v>
      </c>
      <c r="Q42" s="11">
        <v>7.715199999999999</v>
      </c>
      <c r="R42" s="11">
        <v>8.810133333333333</v>
      </c>
      <c r="S42" s="11">
        <v>9.855542857142858</v>
      </c>
      <c r="T42" s="11">
        <v>10.802525000000001</v>
      </c>
      <c r="U42" s="11">
        <v>12.37146</v>
      </c>
      <c r="V42" s="11">
        <v>13.4137</v>
      </c>
      <c r="W42" s="11">
        <v>14.747837500000003</v>
      </c>
      <c r="X42" s="11">
        <v>15.5525</v>
      </c>
      <c r="Y42" s="11">
        <v>17.155545</v>
      </c>
      <c r="Z42" s="86" t="s">
        <v>374</v>
      </c>
    </row>
    <row r="43" spans="1:26" ht="18.9" customHeight="1">
      <c r="A43" s="87" t="s">
        <v>73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0.2857142857142857</v>
      </c>
      <c r="I43" s="11">
        <v>0.25</v>
      </c>
      <c r="J43" s="11">
        <v>0.2222222222222222</v>
      </c>
      <c r="K43" s="11">
        <v>0.41068600000000005</v>
      </c>
      <c r="L43" s="11">
        <v>2.5745066666666667</v>
      </c>
      <c r="M43" s="11">
        <v>4.120092857142857</v>
      </c>
      <c r="N43" s="11">
        <v>5.2416599999999995</v>
      </c>
      <c r="O43" s="11">
        <v>6.097268888888889</v>
      </c>
      <c r="P43" s="11">
        <v>6.751658000000001</v>
      </c>
      <c r="Q43" s="11">
        <v>7.785088000000001</v>
      </c>
      <c r="R43" s="11">
        <v>8.484074</v>
      </c>
      <c r="S43" s="11">
        <v>9.112341142857144</v>
      </c>
      <c r="T43" s="11">
        <v>9.651262</v>
      </c>
      <c r="U43" s="11">
        <v>10.411770800000001</v>
      </c>
      <c r="V43" s="11">
        <v>10.913760333333332</v>
      </c>
      <c r="W43" s="11">
        <v>11.56382075</v>
      </c>
      <c r="X43" s="11">
        <v>11.9568668</v>
      </c>
      <c r="Y43" s="11">
        <v>12.738444199999998</v>
      </c>
      <c r="Z43" s="86" t="s">
        <v>375</v>
      </c>
    </row>
    <row r="44" spans="1:26" ht="18.9" customHeight="1">
      <c r="A44" s="87" t="s">
        <v>76</v>
      </c>
      <c r="B44" s="440">
        <v>0</v>
      </c>
      <c r="C44" s="440">
        <v>0</v>
      </c>
      <c r="D44" s="440">
        <v>0</v>
      </c>
      <c r="E44" s="440">
        <v>0</v>
      </c>
      <c r="F44" s="440">
        <v>0</v>
      </c>
      <c r="G44" s="440">
        <v>0</v>
      </c>
      <c r="H44" s="440">
        <v>0.010428571428571428</v>
      </c>
      <c r="I44" s="440">
        <v>0.1345</v>
      </c>
      <c r="J44" s="440">
        <v>0.43033333333333323</v>
      </c>
      <c r="K44" s="440">
        <v>0.8654999999999999</v>
      </c>
      <c r="L44" s="440">
        <v>1.8755000000000002</v>
      </c>
      <c r="M44" s="440">
        <v>2.654</v>
      </c>
      <c r="N44" s="440">
        <v>3.2331875</v>
      </c>
      <c r="O44" s="440">
        <v>3.7688333333333337</v>
      </c>
      <c r="P44" s="440">
        <v>4.02355</v>
      </c>
      <c r="Q44" s="440">
        <v>5.331</v>
      </c>
      <c r="R44" s="440">
        <v>6.3516</v>
      </c>
      <c r="S44" s="440">
        <v>7.202542857142857</v>
      </c>
      <c r="T44" s="440">
        <v>7.880725</v>
      </c>
      <c r="U44" s="440">
        <v>8.83586</v>
      </c>
      <c r="V44" s="440">
        <v>9.467900000000002</v>
      </c>
      <c r="W44" s="440">
        <v>10.279174999999999</v>
      </c>
      <c r="X44" s="440">
        <v>10.76876</v>
      </c>
      <c r="Y44" s="440">
        <v>11.354944999999999</v>
      </c>
      <c r="Z44" s="86" t="s">
        <v>376</v>
      </c>
    </row>
    <row r="45" spans="1:26" ht="18.9" customHeight="1">
      <c r="A45" s="87" t="s">
        <v>79</v>
      </c>
      <c r="B45" s="440">
        <v>0</v>
      </c>
      <c r="C45" s="440">
        <v>0</v>
      </c>
      <c r="D45" s="440">
        <v>0</v>
      </c>
      <c r="E45" s="440">
        <v>0</v>
      </c>
      <c r="F45" s="440">
        <v>0</v>
      </c>
      <c r="G45" s="440">
        <v>0</v>
      </c>
      <c r="H45" s="440">
        <v>0</v>
      </c>
      <c r="I45" s="440">
        <v>0</v>
      </c>
      <c r="J45" s="440">
        <v>0</v>
      </c>
      <c r="K45" s="440">
        <v>1.0329000000000002</v>
      </c>
      <c r="L45" s="440">
        <v>2.6727499999999997</v>
      </c>
      <c r="M45" s="440">
        <v>4.154642857142857</v>
      </c>
      <c r="N45" s="440">
        <v>5.283125</v>
      </c>
      <c r="O45" s="440">
        <v>5.994722222222222</v>
      </c>
      <c r="P45" s="440">
        <v>6.509650000000001</v>
      </c>
      <c r="Q45" s="440">
        <v>7.5778</v>
      </c>
      <c r="R45" s="440">
        <v>8.3352</v>
      </c>
      <c r="S45" s="440">
        <v>8.883971428571428</v>
      </c>
      <c r="T45" s="440">
        <v>9.28875</v>
      </c>
      <c r="U45" s="440">
        <v>9.8609</v>
      </c>
      <c r="V45" s="440">
        <v>10.2378</v>
      </c>
      <c r="W45" s="440">
        <v>10.729312499999997</v>
      </c>
      <c r="X45" s="440">
        <v>11.02692</v>
      </c>
      <c r="Y45" s="440">
        <v>11.618094999999999</v>
      </c>
      <c r="Z45" s="86" t="s">
        <v>377</v>
      </c>
    </row>
    <row r="46" spans="1:26" ht="18.9" customHeight="1">
      <c r="A46" s="87" t="s">
        <v>82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0.2</v>
      </c>
      <c r="G46" s="11">
        <v>0.16666666666666669</v>
      </c>
      <c r="H46" s="11">
        <v>0.14285714285714285</v>
      </c>
      <c r="I46" s="11">
        <v>0.125</v>
      </c>
      <c r="J46" s="11">
        <v>0.16633333333333333</v>
      </c>
      <c r="K46" s="11">
        <v>0.4372999999999999</v>
      </c>
      <c r="L46" s="11">
        <v>1.30625</v>
      </c>
      <c r="M46" s="11">
        <v>2.315</v>
      </c>
      <c r="N46" s="11">
        <v>3.4546875</v>
      </c>
      <c r="O46" s="11">
        <v>4.370555555555555</v>
      </c>
      <c r="P46" s="11">
        <v>5.14145</v>
      </c>
      <c r="Q46" s="11">
        <v>6.685640000000001</v>
      </c>
      <c r="R46" s="11">
        <v>7.839599999999999</v>
      </c>
      <c r="S46" s="11">
        <v>8.741657142857143</v>
      </c>
      <c r="T46" s="11">
        <v>9.40455</v>
      </c>
      <c r="U46" s="11">
        <v>10.494600000000002</v>
      </c>
      <c r="V46" s="11">
        <v>11.285683333333333</v>
      </c>
      <c r="W46" s="11">
        <v>12.112900000000002</v>
      </c>
      <c r="X46" s="11">
        <v>12.33909</v>
      </c>
      <c r="Y46" s="11">
        <v>12.791495</v>
      </c>
      <c r="Z46" s="86" t="s">
        <v>378</v>
      </c>
    </row>
    <row r="47" spans="1:26" ht="18.9" customHeight="1">
      <c r="A47" s="87" t="s">
        <v>85</v>
      </c>
      <c r="B47" s="440">
        <v>0</v>
      </c>
      <c r="C47" s="440">
        <v>0</v>
      </c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0.8776250000000001</v>
      </c>
      <c r="J47" s="440">
        <v>1.760888888888889</v>
      </c>
      <c r="K47" s="440">
        <v>2.4674999999999994</v>
      </c>
      <c r="L47" s="440">
        <v>3.8700833333333335</v>
      </c>
      <c r="M47" s="440">
        <v>4.814642857142857</v>
      </c>
      <c r="N47" s="440">
        <v>5.396125</v>
      </c>
      <c r="O47" s="440">
        <v>5.883166666666667</v>
      </c>
      <c r="P47" s="440">
        <v>6.6803</v>
      </c>
      <c r="Q47" s="440">
        <v>8.30524</v>
      </c>
      <c r="R47" s="440">
        <v>9.629233333333334</v>
      </c>
      <c r="S47" s="440">
        <v>10.660942857142857</v>
      </c>
      <c r="T47" s="440">
        <v>11.425325</v>
      </c>
      <c r="U47" s="440">
        <v>12.694540000000002</v>
      </c>
      <c r="V47" s="440">
        <v>13.578733333333334</v>
      </c>
      <c r="W47" s="440">
        <v>15.10995</v>
      </c>
      <c r="X47" s="440">
        <v>16.1177</v>
      </c>
      <c r="Y47" s="440">
        <v>18.580054999999998</v>
      </c>
      <c r="Z47" s="86" t="s">
        <v>379</v>
      </c>
    </row>
    <row r="48" spans="1:26" ht="18.9" customHeight="1">
      <c r="A48" s="87" t="s">
        <v>88</v>
      </c>
      <c r="B48" s="440">
        <v>0</v>
      </c>
      <c r="C48" s="440">
        <v>0</v>
      </c>
      <c r="D48" s="440">
        <v>0</v>
      </c>
      <c r="E48" s="440">
        <v>0</v>
      </c>
      <c r="F48" s="440">
        <v>0</v>
      </c>
      <c r="G48" s="440">
        <v>0</v>
      </c>
      <c r="H48" s="440">
        <v>0</v>
      </c>
      <c r="I48" s="440">
        <v>0</v>
      </c>
      <c r="J48" s="440">
        <v>0</v>
      </c>
      <c r="K48" s="440">
        <v>0.0015</v>
      </c>
      <c r="L48" s="440">
        <v>0.25575</v>
      </c>
      <c r="M48" s="440">
        <v>0.7237142857142858</v>
      </c>
      <c r="N48" s="440">
        <v>1.1529375</v>
      </c>
      <c r="O48" s="440">
        <v>1.4428333333333334</v>
      </c>
      <c r="P48" s="440">
        <v>1.6933999999999998</v>
      </c>
      <c r="Q48" s="440">
        <v>2.11164</v>
      </c>
      <c r="R48" s="440">
        <v>2.8424333333333336</v>
      </c>
      <c r="S48" s="440">
        <v>3.485314285714286</v>
      </c>
      <c r="T48" s="440">
        <v>4.14035</v>
      </c>
      <c r="U48" s="440">
        <v>6.25592</v>
      </c>
      <c r="V48" s="440">
        <v>7.8056</v>
      </c>
      <c r="W48" s="440">
        <v>9.11955</v>
      </c>
      <c r="X48" s="440">
        <v>9.43886</v>
      </c>
      <c r="Y48" s="440">
        <v>10.07389</v>
      </c>
      <c r="Z48" s="86" t="s">
        <v>380</v>
      </c>
    </row>
    <row r="49" spans="1:26" ht="18.9" customHeight="1">
      <c r="A49" s="87" t="s">
        <v>19</v>
      </c>
      <c r="B49" s="440">
        <v>0</v>
      </c>
      <c r="C49" s="440">
        <v>0</v>
      </c>
      <c r="D49" s="440">
        <v>0</v>
      </c>
      <c r="E49" s="440">
        <v>0</v>
      </c>
      <c r="F49" s="440">
        <v>0</v>
      </c>
      <c r="G49" s="440">
        <v>0</v>
      </c>
      <c r="H49" s="440">
        <v>0</v>
      </c>
      <c r="I49" s="440">
        <v>0.31325</v>
      </c>
      <c r="J49" s="440">
        <v>0.5021111111111111</v>
      </c>
      <c r="K49" s="440">
        <v>0.9590999999999998</v>
      </c>
      <c r="L49" s="440">
        <v>2.327833333333333</v>
      </c>
      <c r="M49" s="440">
        <v>3.4540714285714285</v>
      </c>
      <c r="N49" s="440">
        <v>4.463125</v>
      </c>
      <c r="O49" s="440">
        <v>5.634166666666666</v>
      </c>
      <c r="P49" s="440">
        <v>6.0998</v>
      </c>
      <c r="Q49" s="440">
        <v>8.989159999999998</v>
      </c>
      <c r="R49" s="440">
        <v>10.745033333333334</v>
      </c>
      <c r="S49" s="440">
        <v>12.194457142857143</v>
      </c>
      <c r="T49" s="440">
        <v>13.555225000000002</v>
      </c>
      <c r="U49" s="440">
        <v>15.314080000000002</v>
      </c>
      <c r="V49" s="440">
        <v>16.80435</v>
      </c>
      <c r="W49" s="440">
        <v>19.3132625</v>
      </c>
      <c r="X49" s="440">
        <v>20.81005</v>
      </c>
      <c r="Y49" s="440">
        <v>21.583835</v>
      </c>
      <c r="Z49" s="86" t="s">
        <v>381</v>
      </c>
    </row>
    <row r="50" spans="1:26" ht="18.9" customHeight="1">
      <c r="A50" s="87" t="s">
        <v>68</v>
      </c>
      <c r="B50" s="11">
        <v>0.64</v>
      </c>
      <c r="C50" s="11">
        <v>0.5333333333333333</v>
      </c>
      <c r="D50" s="11">
        <v>0.4571428571428572</v>
      </c>
      <c r="E50" s="11">
        <v>0.4</v>
      </c>
      <c r="F50" s="11">
        <v>0.32</v>
      </c>
      <c r="G50" s="11">
        <v>0.26666666666666666</v>
      </c>
      <c r="H50" s="11">
        <v>0.2285714285714286</v>
      </c>
      <c r="I50" s="11">
        <v>0.9375</v>
      </c>
      <c r="J50" s="11">
        <v>2.0621111111111112</v>
      </c>
      <c r="K50" s="11">
        <v>3.1123000000000003</v>
      </c>
      <c r="L50" s="11">
        <v>4.816916666666667</v>
      </c>
      <c r="M50" s="11">
        <v>5.784</v>
      </c>
      <c r="N50" s="11">
        <v>6.662125</v>
      </c>
      <c r="O50" s="11">
        <v>7.591388888888889</v>
      </c>
      <c r="P50" s="11">
        <v>8.66415</v>
      </c>
      <c r="Q50" s="11">
        <v>10.62992</v>
      </c>
      <c r="R50" s="11">
        <v>12.221700000000002</v>
      </c>
      <c r="S50" s="11">
        <v>13.489914285714285</v>
      </c>
      <c r="T50" s="11">
        <v>14.571299999999997</v>
      </c>
      <c r="U50" s="11">
        <v>16.218440000000005</v>
      </c>
      <c r="V50" s="11">
        <v>17.557016666666666</v>
      </c>
      <c r="W50" s="11">
        <v>19.259</v>
      </c>
      <c r="X50" s="11">
        <v>20.284219999999994</v>
      </c>
      <c r="Y50" s="11">
        <v>21.66247</v>
      </c>
      <c r="Z50" s="86" t="s">
        <v>382</v>
      </c>
    </row>
    <row r="51" spans="1:26" ht="18.9" customHeight="1">
      <c r="A51" s="87" t="s">
        <v>71</v>
      </c>
      <c r="B51" s="440">
        <v>0</v>
      </c>
      <c r="C51" s="440">
        <v>0</v>
      </c>
      <c r="D51" s="440">
        <v>0</v>
      </c>
      <c r="E51" s="440">
        <v>0</v>
      </c>
      <c r="F51" s="440">
        <v>0</v>
      </c>
      <c r="G51" s="440">
        <v>0</v>
      </c>
      <c r="H51" s="440">
        <v>0</v>
      </c>
      <c r="I51" s="440">
        <v>0</v>
      </c>
      <c r="J51" s="440">
        <v>0</v>
      </c>
      <c r="K51" s="440">
        <v>0</v>
      </c>
      <c r="L51" s="440">
        <v>0</v>
      </c>
      <c r="M51" s="440">
        <v>1.2189999999999999</v>
      </c>
      <c r="N51" s="440">
        <v>3.7788749999999998</v>
      </c>
      <c r="O51" s="440">
        <v>5.7428333333333335</v>
      </c>
      <c r="P51" s="440">
        <v>7.338399999999999</v>
      </c>
      <c r="Q51" s="440">
        <v>10.2006</v>
      </c>
      <c r="R51" s="440">
        <v>12.125</v>
      </c>
      <c r="S51" s="440">
        <v>13.513485714285714</v>
      </c>
      <c r="T51" s="440">
        <v>14.542675</v>
      </c>
      <c r="U51" s="440">
        <v>15.993279999999999</v>
      </c>
      <c r="V51" s="440">
        <v>16.952233333333332</v>
      </c>
      <c r="W51" s="440">
        <v>18.187475</v>
      </c>
      <c r="X51" s="440">
        <v>18.933510000000002</v>
      </c>
      <c r="Y51" s="440">
        <v>22.037000000000003</v>
      </c>
      <c r="Z51" s="86" t="s">
        <v>383</v>
      </c>
    </row>
    <row r="52" spans="1:26" ht="18.9" customHeight="1">
      <c r="A52" s="87" t="s">
        <v>74</v>
      </c>
      <c r="B52" s="440">
        <v>0</v>
      </c>
      <c r="C52" s="440">
        <v>0</v>
      </c>
      <c r="D52" s="440">
        <v>0</v>
      </c>
      <c r="E52" s="440">
        <v>0</v>
      </c>
      <c r="F52" s="440">
        <v>0</v>
      </c>
      <c r="G52" s="440">
        <v>0</v>
      </c>
      <c r="H52" s="440">
        <v>0</v>
      </c>
      <c r="I52" s="440">
        <v>0</v>
      </c>
      <c r="J52" s="440">
        <v>0</v>
      </c>
      <c r="K52" s="440">
        <v>0</v>
      </c>
      <c r="L52" s="440">
        <v>0</v>
      </c>
      <c r="M52" s="440">
        <v>1.3883571428571428</v>
      </c>
      <c r="N52" s="440">
        <v>3.1845000000000003</v>
      </c>
      <c r="O52" s="440">
        <v>4.7805</v>
      </c>
      <c r="P52" s="440">
        <v>6.21555</v>
      </c>
      <c r="Q52" s="440">
        <v>9.122320000000002</v>
      </c>
      <c r="R52" s="440">
        <v>11.3097</v>
      </c>
      <c r="S52" s="440">
        <v>13.03334285714286</v>
      </c>
      <c r="T52" s="440">
        <v>14.445425</v>
      </c>
      <c r="U52" s="440">
        <v>16.66018</v>
      </c>
      <c r="V52" s="440">
        <v>18.260916666666667</v>
      </c>
      <c r="W52" s="440">
        <v>20.3884</v>
      </c>
      <c r="X52" s="440">
        <v>21.74977</v>
      </c>
      <c r="Y52" s="440">
        <v>24.862725</v>
      </c>
      <c r="Z52" s="86" t="s">
        <v>384</v>
      </c>
    </row>
    <row r="53" spans="1:26" ht="18.9" customHeight="1">
      <c r="A53" s="87" t="s">
        <v>77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0.24</v>
      </c>
      <c r="G53" s="11">
        <v>0.2</v>
      </c>
      <c r="H53" s="11">
        <v>0.17142857142857143</v>
      </c>
      <c r="I53" s="11">
        <v>0.22512499999999996</v>
      </c>
      <c r="J53" s="11">
        <v>0.7976666666666666</v>
      </c>
      <c r="K53" s="11">
        <v>1.5442</v>
      </c>
      <c r="L53" s="11">
        <v>3.09175</v>
      </c>
      <c r="M53" s="11">
        <v>4.3709999999999996</v>
      </c>
      <c r="N53" s="11">
        <v>5.326125000000001</v>
      </c>
      <c r="O53" s="11">
        <v>5.987333333333333</v>
      </c>
      <c r="P53" s="11">
        <v>6.5236</v>
      </c>
      <c r="Q53" s="11">
        <v>8.13532</v>
      </c>
      <c r="R53" s="11">
        <v>9.682766666666668</v>
      </c>
      <c r="S53" s="11">
        <v>11.1558</v>
      </c>
      <c r="T53" s="11">
        <v>12.483625</v>
      </c>
      <c r="U53" s="11">
        <v>14.37774</v>
      </c>
      <c r="V53" s="11">
        <v>15.625916666666667</v>
      </c>
      <c r="W53" s="11">
        <v>17.58795</v>
      </c>
      <c r="X53" s="11">
        <v>18.66577</v>
      </c>
      <c r="Y53" s="11">
        <v>19.249874999999996</v>
      </c>
      <c r="Z53" s="86" t="s">
        <v>385</v>
      </c>
    </row>
    <row r="54" spans="1:26" ht="18.9" customHeight="1">
      <c r="A54" s="87" t="s">
        <v>80</v>
      </c>
      <c r="B54" s="440">
        <v>0</v>
      </c>
      <c r="C54" s="440">
        <v>0</v>
      </c>
      <c r="D54" s="440">
        <v>0</v>
      </c>
      <c r="E54" s="440">
        <v>0</v>
      </c>
      <c r="F54" s="440">
        <v>0</v>
      </c>
      <c r="G54" s="440">
        <v>0</v>
      </c>
      <c r="H54" s="440">
        <v>0.1737142857142857</v>
      </c>
      <c r="I54" s="440">
        <v>0.9956250000000002</v>
      </c>
      <c r="J54" s="440">
        <v>1.9506666666666665</v>
      </c>
      <c r="K54" s="440">
        <v>2.8926000000000003</v>
      </c>
      <c r="L54" s="440">
        <v>4.448499999999999</v>
      </c>
      <c r="M54" s="440">
        <v>5.649000000000001</v>
      </c>
      <c r="N54" s="440">
        <v>6.201624999999999</v>
      </c>
      <c r="O54" s="440">
        <v>6.7015</v>
      </c>
      <c r="P54" s="440">
        <v>7.467</v>
      </c>
      <c r="Q54" s="440">
        <v>9.42704</v>
      </c>
      <c r="R54" s="440">
        <v>10.925766666666666</v>
      </c>
      <c r="S54" s="440">
        <v>12.088771428571429</v>
      </c>
      <c r="T54" s="440">
        <v>12.9504</v>
      </c>
      <c r="U54" s="440">
        <v>14.26612</v>
      </c>
      <c r="V54" s="440">
        <v>15.165033333333334</v>
      </c>
      <c r="W54" s="440">
        <v>16.321762500000002</v>
      </c>
      <c r="X54" s="440">
        <v>16.8948</v>
      </c>
      <c r="Y54" s="440">
        <v>17.323590000000003</v>
      </c>
      <c r="Z54" s="86" t="s">
        <v>386</v>
      </c>
    </row>
    <row r="55" spans="1:26" ht="18.9" customHeight="1">
      <c r="A55" s="87" t="s">
        <v>83</v>
      </c>
      <c r="B55" s="440">
        <v>0</v>
      </c>
      <c r="C55" s="440">
        <v>0</v>
      </c>
      <c r="D55" s="440">
        <v>0</v>
      </c>
      <c r="E55" s="440">
        <v>0</v>
      </c>
      <c r="F55" s="440">
        <v>0.1518</v>
      </c>
      <c r="G55" s="440">
        <v>0.40416666666666673</v>
      </c>
      <c r="H55" s="440">
        <v>0.8002857142857143</v>
      </c>
      <c r="I55" s="440">
        <v>1.22</v>
      </c>
      <c r="J55" s="440">
        <v>1.646888888888889</v>
      </c>
      <c r="K55" s="440">
        <v>2.1169000000000002</v>
      </c>
      <c r="L55" s="440">
        <v>3.09875</v>
      </c>
      <c r="M55" s="440">
        <v>3.8276428571428567</v>
      </c>
      <c r="N55" s="440">
        <v>4.505625</v>
      </c>
      <c r="O55" s="440">
        <v>5.102444444444444</v>
      </c>
      <c r="P55" s="440">
        <v>5.738549999999999</v>
      </c>
      <c r="Q55" s="440">
        <v>7.107079999999999</v>
      </c>
      <c r="R55" s="440">
        <v>8.304833333333333</v>
      </c>
      <c r="S55" s="440">
        <v>9.159799999999999</v>
      </c>
      <c r="T55" s="440">
        <v>9.8247</v>
      </c>
      <c r="U55" s="440">
        <v>10.88548</v>
      </c>
      <c r="V55" s="440">
        <v>11.590300000000003</v>
      </c>
      <c r="W55" s="440">
        <v>12.3659125</v>
      </c>
      <c r="X55" s="440">
        <v>12.721409999999999</v>
      </c>
      <c r="Y55" s="440">
        <v>13.117424999999999</v>
      </c>
      <c r="Z55" s="86" t="s">
        <v>387</v>
      </c>
    </row>
    <row r="56" spans="1:26" ht="18.9" customHeight="1">
      <c r="A56" s="87" t="s">
        <v>86</v>
      </c>
      <c r="B56" s="440">
        <v>0</v>
      </c>
      <c r="C56" s="440">
        <v>0</v>
      </c>
      <c r="D56" s="440">
        <v>0</v>
      </c>
      <c r="E56" s="440">
        <v>0</v>
      </c>
      <c r="F56" s="440">
        <v>0</v>
      </c>
      <c r="G56" s="440">
        <v>0</v>
      </c>
      <c r="H56" s="440">
        <v>0</v>
      </c>
      <c r="I56" s="440">
        <v>0</v>
      </c>
      <c r="J56" s="440">
        <v>0</v>
      </c>
      <c r="K56" s="440">
        <v>0.31920000000000004</v>
      </c>
      <c r="L56" s="440">
        <v>1.8110000000000002</v>
      </c>
      <c r="M56" s="440">
        <v>3.4525714285714284</v>
      </c>
      <c r="N56" s="440">
        <v>4.655437500000001</v>
      </c>
      <c r="O56" s="440">
        <v>5.725333333333333</v>
      </c>
      <c r="P56" s="440">
        <v>6.53125</v>
      </c>
      <c r="Q56" s="440">
        <v>9.222040000000002</v>
      </c>
      <c r="R56" s="440">
        <v>11.080799999999998</v>
      </c>
      <c r="S56" s="440">
        <v>12.72502857142857</v>
      </c>
      <c r="T56" s="440">
        <v>14.054075000000003</v>
      </c>
      <c r="U56" s="440">
        <v>15.959100000000001</v>
      </c>
      <c r="V56" s="440">
        <v>17.282016666666667</v>
      </c>
      <c r="W56" s="440">
        <v>18.975875000000002</v>
      </c>
      <c r="X56" s="440">
        <v>19.996939999999995</v>
      </c>
      <c r="Y56" s="440">
        <v>21.08302</v>
      </c>
      <c r="Z56" s="86" t="s">
        <v>388</v>
      </c>
    </row>
    <row r="57" spans="1:26" ht="18.9" customHeight="1">
      <c r="A57" s="87" t="s">
        <v>89</v>
      </c>
      <c r="B57" s="440">
        <v>0</v>
      </c>
      <c r="C57" s="440">
        <v>0</v>
      </c>
      <c r="D57" s="440">
        <v>0</v>
      </c>
      <c r="E57" s="440">
        <v>0</v>
      </c>
      <c r="F57" s="440">
        <v>0</v>
      </c>
      <c r="G57" s="440">
        <v>0</v>
      </c>
      <c r="H57" s="440">
        <v>0</v>
      </c>
      <c r="I57" s="440">
        <v>0</v>
      </c>
      <c r="J57" s="440">
        <v>0</v>
      </c>
      <c r="K57" s="440">
        <v>0</v>
      </c>
      <c r="L57" s="440">
        <v>0.65</v>
      </c>
      <c r="M57" s="440">
        <v>2.1</v>
      </c>
      <c r="N57" s="440">
        <v>3.3</v>
      </c>
      <c r="O57" s="440">
        <v>4.31</v>
      </c>
      <c r="P57" s="440">
        <v>5.167999999999999</v>
      </c>
      <c r="Q57" s="440">
        <v>7.0032</v>
      </c>
      <c r="R57" s="440">
        <v>8.623333333333333</v>
      </c>
      <c r="S57" s="440">
        <v>10.072000000000001</v>
      </c>
      <c r="T57" s="440">
        <v>11.189</v>
      </c>
      <c r="U57" s="440">
        <v>12.790000000000001</v>
      </c>
      <c r="V57" s="440">
        <v>13.997000000000002</v>
      </c>
      <c r="W57" s="440">
        <v>15.55175</v>
      </c>
      <c r="X57" s="440">
        <v>16.4998</v>
      </c>
      <c r="Y57" s="440">
        <v>18.5425</v>
      </c>
      <c r="Z57" s="86" t="s">
        <v>389</v>
      </c>
    </row>
    <row r="58" spans="1:26" ht="18.9" customHeight="1">
      <c r="A58" s="87" t="s">
        <v>66</v>
      </c>
      <c r="B58" s="440">
        <v>0</v>
      </c>
      <c r="C58" s="440">
        <v>0</v>
      </c>
      <c r="D58" s="440">
        <v>0</v>
      </c>
      <c r="E58" s="440">
        <v>0</v>
      </c>
      <c r="F58" s="440">
        <v>0</v>
      </c>
      <c r="G58" s="440">
        <v>0</v>
      </c>
      <c r="H58" s="440">
        <v>0.13971428571428574</v>
      </c>
      <c r="I58" s="440">
        <v>0.372</v>
      </c>
      <c r="J58" s="440">
        <v>0.8486666666666667</v>
      </c>
      <c r="K58" s="440">
        <v>1.3986000000000003</v>
      </c>
      <c r="L58" s="440">
        <v>2.31625</v>
      </c>
      <c r="M58" s="440">
        <v>3.2824285714285715</v>
      </c>
      <c r="N58" s="440">
        <v>4.245749999999999</v>
      </c>
      <c r="O58" s="440">
        <v>5.209666666666666</v>
      </c>
      <c r="P58" s="440">
        <v>6.051749999999998</v>
      </c>
      <c r="Q58" s="440">
        <v>7.974240000000001</v>
      </c>
      <c r="R58" s="440">
        <v>9.475</v>
      </c>
      <c r="S58" s="440">
        <v>10.754914285714284</v>
      </c>
      <c r="T58" s="440">
        <v>11.824</v>
      </c>
      <c r="U58" s="440">
        <v>13.337319999999997</v>
      </c>
      <c r="V58" s="440">
        <v>14.49735</v>
      </c>
      <c r="W58" s="440">
        <v>16.0264625</v>
      </c>
      <c r="X58" s="440">
        <v>17.11209</v>
      </c>
      <c r="Y58" s="440">
        <v>19.537390000000002</v>
      </c>
      <c r="Z58" s="86" t="s">
        <v>390</v>
      </c>
    </row>
    <row r="59" spans="1:26" ht="18.9" customHeight="1">
      <c r="A59" s="87" t="s">
        <v>69</v>
      </c>
      <c r="B59" s="440">
        <v>0</v>
      </c>
      <c r="C59" s="440">
        <v>0</v>
      </c>
      <c r="D59" s="440">
        <v>0</v>
      </c>
      <c r="E59" s="440">
        <v>0</v>
      </c>
      <c r="F59" s="440">
        <v>0</v>
      </c>
      <c r="G59" s="440">
        <v>0</v>
      </c>
      <c r="H59" s="440">
        <v>0</v>
      </c>
      <c r="I59" s="440">
        <v>0</v>
      </c>
      <c r="J59" s="440">
        <v>0</v>
      </c>
      <c r="K59" s="440">
        <v>0</v>
      </c>
      <c r="L59" s="440">
        <v>1.1380833333333333</v>
      </c>
      <c r="M59" s="440">
        <v>2.5189285714285714</v>
      </c>
      <c r="N59" s="440">
        <v>3.8860000000000006</v>
      </c>
      <c r="O59" s="440">
        <v>4.906611111111111</v>
      </c>
      <c r="P59" s="440">
        <v>5.747400000000001</v>
      </c>
      <c r="Q59" s="440">
        <v>7.762920000000001</v>
      </c>
      <c r="R59" s="440">
        <v>9.2814</v>
      </c>
      <c r="S59" s="440">
        <v>10.455342857142856</v>
      </c>
      <c r="T59" s="440">
        <v>11.323675000000001</v>
      </c>
      <c r="U59" s="440">
        <v>12.7581</v>
      </c>
      <c r="V59" s="440">
        <v>13.742600000000001</v>
      </c>
      <c r="W59" s="440">
        <v>15.113437500000002</v>
      </c>
      <c r="X59" s="440">
        <v>16.10323</v>
      </c>
      <c r="Y59" s="440">
        <v>18.077925</v>
      </c>
      <c r="Z59" s="86" t="s">
        <v>391</v>
      </c>
    </row>
    <row r="60" spans="1:26" ht="18.9" customHeight="1">
      <c r="A60" s="87" t="s">
        <v>72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1.1345833333333333</v>
      </c>
      <c r="M60" s="11">
        <v>1.5652857142857142</v>
      </c>
      <c r="N60" s="11">
        <v>2.170375</v>
      </c>
      <c r="O60" s="11">
        <v>3.226166666666667</v>
      </c>
      <c r="P60" s="11">
        <v>4.133</v>
      </c>
      <c r="Q60" s="11">
        <v>6.4882800000000005</v>
      </c>
      <c r="R60" s="11">
        <v>8.628166666666667</v>
      </c>
      <c r="S60" s="11">
        <v>10.586542857142858</v>
      </c>
      <c r="T60" s="11">
        <v>11.988075</v>
      </c>
      <c r="U60" s="11">
        <v>14.2468</v>
      </c>
      <c r="V60" s="11">
        <v>15.980533333333332</v>
      </c>
      <c r="W60" s="11">
        <v>18.4045125</v>
      </c>
      <c r="X60" s="11">
        <v>19.947</v>
      </c>
      <c r="Y60" s="11">
        <v>23.06844</v>
      </c>
      <c r="Z60" s="86" t="s">
        <v>392</v>
      </c>
    </row>
    <row r="61" spans="1:26" ht="18.9" customHeight="1">
      <c r="A61" s="87" t="s">
        <v>75</v>
      </c>
      <c r="B61" s="440">
        <v>0</v>
      </c>
      <c r="C61" s="440">
        <v>0</v>
      </c>
      <c r="D61" s="440">
        <v>0</v>
      </c>
      <c r="E61" s="440">
        <v>0</v>
      </c>
      <c r="F61" s="440">
        <v>0</v>
      </c>
      <c r="G61" s="440">
        <v>0</v>
      </c>
      <c r="H61" s="440">
        <v>0</v>
      </c>
      <c r="I61" s="440">
        <v>0</v>
      </c>
      <c r="J61" s="440">
        <v>0</v>
      </c>
      <c r="K61" s="440">
        <v>0.0234</v>
      </c>
      <c r="L61" s="440">
        <v>1.05075</v>
      </c>
      <c r="M61" s="440">
        <v>2.8127142857142857</v>
      </c>
      <c r="N61" s="440">
        <v>4.91225</v>
      </c>
      <c r="O61" s="440">
        <v>6.9769444444444435</v>
      </c>
      <c r="P61" s="440">
        <v>9.0679</v>
      </c>
      <c r="Q61" s="440">
        <v>10.821880000000002</v>
      </c>
      <c r="R61" s="440">
        <v>11.819766666666668</v>
      </c>
      <c r="S61" s="440">
        <v>12.893342857142857</v>
      </c>
      <c r="T61" s="440">
        <v>13.876850000000001</v>
      </c>
      <c r="U61" s="440">
        <v>15.430280000000002</v>
      </c>
      <c r="V61" s="440">
        <v>17.189183333333336</v>
      </c>
      <c r="W61" s="440">
        <v>20.13125</v>
      </c>
      <c r="X61" s="440">
        <v>22.13674</v>
      </c>
      <c r="Y61" s="440">
        <v>26.451</v>
      </c>
      <c r="Z61" s="86" t="s">
        <v>393</v>
      </c>
    </row>
    <row r="62" spans="1:26" ht="18.9" customHeight="1">
      <c r="A62" s="87" t="s">
        <v>20</v>
      </c>
      <c r="B62" s="11">
        <v>0.272</v>
      </c>
      <c r="C62" s="11">
        <v>0.22666666666666668</v>
      </c>
      <c r="D62" s="11">
        <v>0.19428571428571428</v>
      </c>
      <c r="E62" s="11">
        <v>0.16999999999999998</v>
      </c>
      <c r="F62" s="11">
        <v>0.136</v>
      </c>
      <c r="G62" s="11">
        <v>0.11333333333333334</v>
      </c>
      <c r="H62" s="11">
        <v>0.09714285714285714</v>
      </c>
      <c r="I62" s="11">
        <v>0.08499999999999999</v>
      </c>
      <c r="J62" s="11">
        <v>0.07555555555555556</v>
      </c>
      <c r="K62" s="11">
        <v>0.068</v>
      </c>
      <c r="L62" s="11">
        <v>0.7953333333333331</v>
      </c>
      <c r="M62" s="11">
        <v>2.061</v>
      </c>
      <c r="N62" s="11">
        <v>2.9378125</v>
      </c>
      <c r="O62" s="11">
        <v>3.5457777777777775</v>
      </c>
      <c r="P62" s="11">
        <v>4.104049999999999</v>
      </c>
      <c r="Q62" s="11">
        <v>5.9328</v>
      </c>
      <c r="R62" s="11">
        <v>7.533200000000001</v>
      </c>
      <c r="S62" s="11">
        <v>9.199485714285712</v>
      </c>
      <c r="T62" s="11">
        <v>11.300375</v>
      </c>
      <c r="U62" s="11">
        <v>13.918600000000003</v>
      </c>
      <c r="V62" s="11">
        <v>15.437216666666664</v>
      </c>
      <c r="W62" s="11">
        <v>17.6347</v>
      </c>
      <c r="X62" s="11">
        <v>18.897170000000003</v>
      </c>
      <c r="Y62" s="11">
        <v>20.82682</v>
      </c>
      <c r="Z62" s="86" t="s">
        <v>394</v>
      </c>
    </row>
    <row r="63" spans="1:26" ht="18.9" customHeight="1">
      <c r="A63" s="87" t="s">
        <v>21</v>
      </c>
      <c r="B63" s="440">
        <v>0</v>
      </c>
      <c r="C63" s="440">
        <v>0</v>
      </c>
      <c r="D63" s="440">
        <v>0</v>
      </c>
      <c r="E63" s="440">
        <v>0</v>
      </c>
      <c r="F63" s="440">
        <v>0</v>
      </c>
      <c r="G63" s="440">
        <v>0.04683333333333334</v>
      </c>
      <c r="H63" s="440">
        <v>0.5217142857142857</v>
      </c>
      <c r="I63" s="440">
        <v>0.9093749999999999</v>
      </c>
      <c r="J63" s="440">
        <v>1.5565555555555557</v>
      </c>
      <c r="K63" s="440">
        <v>2.0749</v>
      </c>
      <c r="L63" s="440">
        <v>4.232166666666667</v>
      </c>
      <c r="M63" s="440">
        <v>7.163285714285713</v>
      </c>
      <c r="N63" s="440">
        <v>8.09375</v>
      </c>
      <c r="O63" s="440">
        <v>8.685444444444444</v>
      </c>
      <c r="P63" s="440">
        <v>9.87625</v>
      </c>
      <c r="Q63" s="440">
        <v>12.58724</v>
      </c>
      <c r="R63" s="440">
        <v>14.251033333333332</v>
      </c>
      <c r="S63" s="440">
        <v>15.700485714285714</v>
      </c>
      <c r="T63" s="440">
        <v>16.90475</v>
      </c>
      <c r="U63" s="440">
        <v>18.908620000000003</v>
      </c>
      <c r="V63" s="440">
        <v>20.47061666666667</v>
      </c>
      <c r="W63" s="440">
        <v>22.5981375</v>
      </c>
      <c r="X63" s="440">
        <v>23.2516</v>
      </c>
      <c r="Y63" s="440">
        <v>24.131584999999998</v>
      </c>
      <c r="Z63" s="86" t="s">
        <v>395</v>
      </c>
    </row>
    <row r="64" spans="1:26" ht="18.9" customHeight="1">
      <c r="A64" s="87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0.04166666666666667</v>
      </c>
      <c r="M64" s="11">
        <v>0.03571428571428571</v>
      </c>
      <c r="N64" s="11">
        <v>0.5406875</v>
      </c>
      <c r="O64" s="11">
        <v>1.801777777777778</v>
      </c>
      <c r="P64" s="11">
        <v>3.2116</v>
      </c>
      <c r="Q64" s="11">
        <v>5.7776000000000005</v>
      </c>
      <c r="R64" s="11">
        <v>8.495633333333332</v>
      </c>
      <c r="S64" s="11">
        <v>10.589485714285713</v>
      </c>
      <c r="T64" s="11">
        <v>12.159875000000001</v>
      </c>
      <c r="U64" s="11">
        <v>14.485600000000002</v>
      </c>
      <c r="V64" s="11">
        <v>16.058733333333333</v>
      </c>
      <c r="W64" s="11">
        <v>18.249775</v>
      </c>
      <c r="X64" s="11">
        <v>19.88241</v>
      </c>
      <c r="Y64" s="11">
        <v>24.021865000000002</v>
      </c>
      <c r="Z64" s="86" t="s">
        <v>396</v>
      </c>
    </row>
    <row r="65" spans="1:26" ht="18.9" customHeight="1">
      <c r="A65" s="87" t="s">
        <v>23</v>
      </c>
      <c r="B65" s="440">
        <v>0</v>
      </c>
      <c r="C65" s="440">
        <v>0</v>
      </c>
      <c r="D65" s="440">
        <v>0</v>
      </c>
      <c r="E65" s="440">
        <v>0</v>
      </c>
      <c r="F65" s="440">
        <v>0</v>
      </c>
      <c r="G65" s="440">
        <v>0</v>
      </c>
      <c r="H65" s="440">
        <v>0</v>
      </c>
      <c r="I65" s="440">
        <v>0.23662499999999997</v>
      </c>
      <c r="J65" s="440">
        <v>0.7728888888888887</v>
      </c>
      <c r="K65" s="440">
        <v>1.7942</v>
      </c>
      <c r="L65" s="440">
        <v>3.739333333333334</v>
      </c>
      <c r="M65" s="440">
        <v>5.422285714285715</v>
      </c>
      <c r="N65" s="440">
        <v>6.920937499999999</v>
      </c>
      <c r="O65" s="440">
        <v>8.3445</v>
      </c>
      <c r="P65" s="440">
        <v>9.4611</v>
      </c>
      <c r="Q65" s="440">
        <v>11.62928</v>
      </c>
      <c r="R65" s="440">
        <v>13.522899999999998</v>
      </c>
      <c r="S65" s="440">
        <v>14.860771428571429</v>
      </c>
      <c r="T65" s="440">
        <v>15.864225000000001</v>
      </c>
      <c r="U65" s="440">
        <v>17.49452</v>
      </c>
      <c r="V65" s="440">
        <v>19.144366666666667</v>
      </c>
      <c r="W65" s="440">
        <v>21.23735</v>
      </c>
      <c r="X65" s="440">
        <v>22.508790000000005</v>
      </c>
      <c r="Y65" s="440">
        <v>25.245594999999998</v>
      </c>
      <c r="Z65" s="86" t="s">
        <v>397</v>
      </c>
    </row>
    <row r="66" spans="1:26" ht="18.9" customHeight="1">
      <c r="A66" s="8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86"/>
    </row>
    <row r="67" spans="1:26" ht="18.9" customHeight="1">
      <c r="A67" s="88" t="s">
        <v>90</v>
      </c>
      <c r="B67" s="440">
        <v>0</v>
      </c>
      <c r="C67" s="440">
        <v>0</v>
      </c>
      <c r="D67" s="440">
        <v>0</v>
      </c>
      <c r="E67" s="440">
        <v>0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0</v>
      </c>
      <c r="L67" s="440">
        <v>0</v>
      </c>
      <c r="M67" s="440">
        <v>0</v>
      </c>
      <c r="N67" s="440">
        <v>0</v>
      </c>
      <c r="O67" s="440">
        <v>0</v>
      </c>
      <c r="P67" s="440">
        <v>0.087</v>
      </c>
      <c r="Q67" s="440">
        <v>0.6824</v>
      </c>
      <c r="R67" s="440">
        <v>1.3026666666666666</v>
      </c>
      <c r="S67" s="440">
        <v>2.017714285714286</v>
      </c>
      <c r="T67" s="440">
        <v>3.001</v>
      </c>
      <c r="U67" s="440">
        <v>4.7252</v>
      </c>
      <c r="V67" s="440">
        <v>5.870333333333334</v>
      </c>
      <c r="W67" s="440">
        <v>7.32125</v>
      </c>
      <c r="X67" s="440">
        <v>8.1944</v>
      </c>
      <c r="Y67" s="440">
        <v>9.9368</v>
      </c>
      <c r="Z67" s="86" t="s">
        <v>91</v>
      </c>
    </row>
    <row r="68" spans="2:13" ht="18.9" customHeight="1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 ht="18.9" customHeight="1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 ht="18.9" customHeight="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 ht="18.9" customHeight="1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 ht="18.9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 ht="18.9" customHeight="1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 ht="18.9" customHeight="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 ht="12.7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 ht="12.7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 ht="12.7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 ht="12.7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 ht="12.7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 ht="12.7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 ht="12.7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 ht="12.7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 ht="12.7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 ht="12.7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 ht="12.7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 ht="12.7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 ht="12.7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 ht="12.7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 ht="12.7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 ht="12.7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 ht="12.7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 ht="12.7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 ht="12.7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 ht="12.7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 ht="12.7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 ht="12.7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 ht="12.7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 ht="12.7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 ht="12.7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 ht="12.7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 ht="12.7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 ht="12.7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 ht="12.7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 ht="12.7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 ht="12.7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 ht="12.7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 ht="12.7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 ht="12.7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 ht="12.7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 ht="12.7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 ht="12.7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 ht="12.7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 ht="12.7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 ht="12.7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 ht="12.7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 ht="12.7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 ht="12.7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 ht="12.7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</sheetData>
  <mergeCells count="6">
    <mergeCell ref="N6:Y6"/>
    <mergeCell ref="N9:Y9"/>
    <mergeCell ref="N39:Y39"/>
    <mergeCell ref="B6:M6"/>
    <mergeCell ref="B39:M39"/>
    <mergeCell ref="B9:M9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49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contribuzioni&amp;R20-21</oddFooter>
  </headerFooter>
  <colBreaks count="1" manualBreakCount="1">
    <brk id="13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workbookViewId="0" topLeftCell="A1"/>
  </sheetViews>
  <sheetFormatPr defaultColWidth="10.2812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40" t="s">
        <v>370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2.75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9</v>
      </c>
      <c r="B10" s="551" t="s">
        <v>9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2.7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2.7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2.7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2.7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2.7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9" customHeight="1">
      <c r="A16" s="25" t="s">
        <v>169</v>
      </c>
      <c r="B16" s="26">
        <v>0</v>
      </c>
      <c r="C16" s="26">
        <v>1.0989999999999998</v>
      </c>
      <c r="D16" s="26">
        <v>4.351</v>
      </c>
      <c r="E16" s="26">
        <v>6.458000000000001</v>
      </c>
      <c r="F16" s="26">
        <v>8.197999999999997</v>
      </c>
      <c r="G16" s="26">
        <v>10.247749999999998</v>
      </c>
      <c r="H16" s="26">
        <v>13.568250000000004</v>
      </c>
      <c r="I16" s="26">
        <v>15.127800000000002</v>
      </c>
      <c r="J16" s="26">
        <v>17.6696</v>
      </c>
      <c r="K16" s="26">
        <v>20.628349999999998</v>
      </c>
      <c r="L16" s="26">
        <v>23.477049999999995</v>
      </c>
      <c r="M16" s="26">
        <v>26.02815000000001</v>
      </c>
      <c r="N16" s="26">
        <v>26.70369</v>
      </c>
    </row>
    <row r="17" spans="1:14" ht="18.9" customHeight="1">
      <c r="A17" s="25" t="s">
        <v>67</v>
      </c>
      <c r="B17" s="26">
        <v>0</v>
      </c>
      <c r="C17" s="26">
        <v>2.6144999999999996</v>
      </c>
      <c r="D17" s="26">
        <v>7.858</v>
      </c>
      <c r="E17" s="26">
        <v>10.2325</v>
      </c>
      <c r="F17" s="26">
        <v>14.493499999999997</v>
      </c>
      <c r="G17" s="26">
        <v>15.444000000000003</v>
      </c>
      <c r="H17" s="26">
        <v>15.115000000000004</v>
      </c>
      <c r="I17" s="26">
        <v>18.0835</v>
      </c>
      <c r="J17" s="26">
        <v>21.955199999999998</v>
      </c>
      <c r="K17" s="26">
        <v>24.28235</v>
      </c>
      <c r="L17" s="26">
        <v>25.38180000000001</v>
      </c>
      <c r="M17" s="26">
        <v>26.758800000000004</v>
      </c>
      <c r="N17" s="26">
        <v>27.81398</v>
      </c>
    </row>
    <row r="18" spans="1:14" ht="18.9" customHeight="1">
      <c r="A18" s="25" t="s">
        <v>70</v>
      </c>
      <c r="B18" s="26">
        <v>0</v>
      </c>
      <c r="C18" s="26">
        <v>0</v>
      </c>
      <c r="D18" s="26">
        <v>4.392</v>
      </c>
      <c r="E18" s="26">
        <v>11.196000000000002</v>
      </c>
      <c r="F18" s="26">
        <v>11.5025</v>
      </c>
      <c r="G18" s="26">
        <v>12.959999999999997</v>
      </c>
      <c r="H18" s="26">
        <v>14.094000000000001</v>
      </c>
      <c r="I18" s="26">
        <v>15.022700000000002</v>
      </c>
      <c r="J18" s="26">
        <v>17.048200000000005</v>
      </c>
      <c r="K18" s="26">
        <v>18.478799999999996</v>
      </c>
      <c r="L18" s="26">
        <v>18.457900000000002</v>
      </c>
      <c r="M18" s="26">
        <v>18.52054999999999</v>
      </c>
      <c r="N18" s="26">
        <v>18.729360000000003</v>
      </c>
    </row>
    <row r="19" spans="1:14" ht="18.9" customHeight="1">
      <c r="A19" s="25" t="s">
        <v>73</v>
      </c>
      <c r="B19" s="26">
        <v>0</v>
      </c>
      <c r="C19" s="26">
        <v>0</v>
      </c>
      <c r="D19" s="26">
        <v>8.87891</v>
      </c>
      <c r="E19" s="26">
        <v>13.243119999999994</v>
      </c>
      <c r="F19" s="26">
        <v>11.136260000000005</v>
      </c>
      <c r="G19" s="26">
        <v>11.662975000000003</v>
      </c>
      <c r="H19" s="26">
        <v>12.264934999999996</v>
      </c>
      <c r="I19" s="26">
        <v>12.64116</v>
      </c>
      <c r="J19" s="26">
        <v>13.092630000000002</v>
      </c>
      <c r="K19" s="26">
        <v>13.318365000000002</v>
      </c>
      <c r="L19" s="26">
        <v>13.303315999999999</v>
      </c>
      <c r="M19" s="26">
        <v>13.348462999999997</v>
      </c>
      <c r="N19" s="26">
        <v>13.498953</v>
      </c>
    </row>
    <row r="20" spans="1:14" ht="18.9" customHeight="1">
      <c r="A20" s="25" t="s">
        <v>76</v>
      </c>
      <c r="B20" s="26">
        <v>1.4469999999999998</v>
      </c>
      <c r="C20" s="26">
        <v>3.286</v>
      </c>
      <c r="D20" s="26">
        <v>5.329</v>
      </c>
      <c r="E20" s="26">
        <v>6.354000000000003</v>
      </c>
      <c r="F20" s="26">
        <v>7.586999999999998</v>
      </c>
      <c r="G20" s="26">
        <v>6.477000000000001</v>
      </c>
      <c r="H20" s="26">
        <v>9.002250000000002</v>
      </c>
      <c r="I20" s="26">
        <v>10.739499999999996</v>
      </c>
      <c r="J20" s="26">
        <v>12.559300000000004</v>
      </c>
      <c r="K20" s="26">
        <v>12.628049999999998</v>
      </c>
      <c r="L20" s="26">
        <v>12.628050000000007</v>
      </c>
      <c r="M20" s="26">
        <v>12.670549999999995</v>
      </c>
      <c r="N20" s="26">
        <v>11.9075</v>
      </c>
    </row>
    <row r="21" spans="1:14" ht="18.9" customHeight="1">
      <c r="A21" s="25" t="s">
        <v>79</v>
      </c>
      <c r="B21" s="26">
        <v>0</v>
      </c>
      <c r="C21" s="26">
        <v>1.0875</v>
      </c>
      <c r="D21" s="26">
        <v>10.056000000000001</v>
      </c>
      <c r="E21" s="26">
        <v>9.785499999999999</v>
      </c>
      <c r="F21" s="26">
        <v>9.783999999999997</v>
      </c>
      <c r="G21" s="26">
        <v>10.464500000000001</v>
      </c>
      <c r="H21" s="26">
        <v>11.75525</v>
      </c>
      <c r="I21" s="26">
        <v>11.6875</v>
      </c>
      <c r="J21" s="26">
        <v>12.067799999999995</v>
      </c>
      <c r="K21" s="26">
        <v>12.122300000000003</v>
      </c>
      <c r="L21" s="26">
        <v>12.108699999999994</v>
      </c>
      <c r="M21" s="26">
        <v>12.16305000000001</v>
      </c>
      <c r="N21" s="26">
        <v>12.19023</v>
      </c>
    </row>
    <row r="22" spans="1:14" ht="18.9" customHeight="1">
      <c r="A22" s="25" t="s">
        <v>82</v>
      </c>
      <c r="B22" s="26">
        <v>0</v>
      </c>
      <c r="C22" s="26">
        <v>1.0475</v>
      </c>
      <c r="D22" s="26">
        <v>5.907499999999999</v>
      </c>
      <c r="E22" s="26">
        <v>9.554500000000003</v>
      </c>
      <c r="F22" s="26">
        <v>10.892499999999998</v>
      </c>
      <c r="G22" s="26">
        <v>11.861000000000004</v>
      </c>
      <c r="H22" s="26">
        <v>12.275249999999991</v>
      </c>
      <c r="I22" s="26">
        <v>13.4895</v>
      </c>
      <c r="J22" s="26">
        <v>13.8423</v>
      </c>
      <c r="K22" s="26">
        <v>14.729649999999994</v>
      </c>
      <c r="L22" s="26">
        <v>14.00545000000001</v>
      </c>
      <c r="M22" s="26">
        <v>12.993400000000003</v>
      </c>
      <c r="N22" s="26">
        <v>13.211859999999998</v>
      </c>
    </row>
    <row r="23" spans="1:14" ht="18.9" customHeight="1">
      <c r="A23" s="25" t="s">
        <v>85</v>
      </c>
      <c r="B23" s="26">
        <v>0</v>
      </c>
      <c r="C23" s="26">
        <v>3.1095000000000006</v>
      </c>
      <c r="D23" s="26">
        <v>8.927</v>
      </c>
      <c r="E23" s="26">
        <v>10.632500000000002</v>
      </c>
      <c r="F23" s="26">
        <v>9.654499999999997</v>
      </c>
      <c r="G23" s="26">
        <v>11.779250000000003</v>
      </c>
      <c r="H23" s="26">
        <v>14.261999999999997</v>
      </c>
      <c r="I23" s="26">
        <v>16.031299999999998</v>
      </c>
      <c r="J23" s="26">
        <v>15.915800000000003</v>
      </c>
      <c r="K23" s="26">
        <v>17.35335</v>
      </c>
      <c r="L23" s="26">
        <v>18.957549999999994</v>
      </c>
      <c r="M23" s="26">
        <v>19.88730000000001</v>
      </c>
      <c r="N23" s="26">
        <v>21.012060000000005</v>
      </c>
    </row>
    <row r="24" spans="1:14" ht="18.9" customHeight="1">
      <c r="A24" s="25" t="s">
        <v>88</v>
      </c>
      <c r="B24" s="26">
        <v>0</v>
      </c>
      <c r="C24" s="26">
        <v>0</v>
      </c>
      <c r="D24" s="26">
        <v>1.5045</v>
      </c>
      <c r="E24" s="26">
        <v>3.4724999999999993</v>
      </c>
      <c r="F24" s="26">
        <v>4.246500000000001</v>
      </c>
      <c r="G24" s="26">
        <v>4.183</v>
      </c>
      <c r="H24" s="26">
        <v>4.336</v>
      </c>
      <c r="I24" s="26">
        <v>6.700400000000001</v>
      </c>
      <c r="J24" s="26">
        <v>9.388599999999995</v>
      </c>
      <c r="K24" s="26">
        <v>15.875150000000001</v>
      </c>
      <c r="L24" s="26">
        <v>12.018399999999998</v>
      </c>
      <c r="M24" s="26">
        <v>10.573</v>
      </c>
      <c r="N24" s="26">
        <v>10.69224</v>
      </c>
    </row>
    <row r="25" spans="1:14" ht="18.9" customHeight="1">
      <c r="A25" s="25" t="s">
        <v>64</v>
      </c>
      <c r="B25" s="26">
        <v>2.027</v>
      </c>
      <c r="C25" s="26">
        <v>3.095500000000001</v>
      </c>
      <c r="D25" s="26">
        <v>7.210999999999999</v>
      </c>
      <c r="E25" s="26">
        <v>9.685</v>
      </c>
      <c r="F25" s="26">
        <v>12.252500000000005</v>
      </c>
      <c r="G25" s="26">
        <v>13.684749999999996</v>
      </c>
      <c r="H25" s="26">
        <v>16.5365</v>
      </c>
      <c r="I25" s="26">
        <v>19.255999999999993</v>
      </c>
      <c r="J25" s="26">
        <v>21.924000000000007</v>
      </c>
      <c r="K25" s="26">
        <v>23.496049999999997</v>
      </c>
      <c r="L25" s="26">
        <v>26.619450000000004</v>
      </c>
      <c r="M25" s="26">
        <v>25.990099999999995</v>
      </c>
      <c r="N25" s="26">
        <v>22.317800000000002</v>
      </c>
    </row>
    <row r="26" spans="1:14" ht="18.9" customHeight="1">
      <c r="A26" s="25" t="s">
        <v>68</v>
      </c>
      <c r="B26" s="26">
        <v>0</v>
      </c>
      <c r="C26" s="26">
        <v>3.0985</v>
      </c>
      <c r="D26" s="26">
        <v>11.840500000000002</v>
      </c>
      <c r="E26" s="26">
        <v>12.868999999999996</v>
      </c>
      <c r="F26" s="26">
        <v>11.790000000000001</v>
      </c>
      <c r="G26" s="26">
        <v>15.407000000000004</v>
      </c>
      <c r="H26" s="26">
        <v>18.9945</v>
      </c>
      <c r="I26" s="26">
        <v>20.186000000000003</v>
      </c>
      <c r="J26" s="26">
        <v>21.318799999999996</v>
      </c>
      <c r="K26" s="26">
        <v>23.539849999999998</v>
      </c>
      <c r="L26" s="26">
        <v>23.983799999999995</v>
      </c>
      <c r="M26" s="26">
        <v>24.06940000000001</v>
      </c>
      <c r="N26" s="26">
        <v>22.971359999999994</v>
      </c>
    </row>
    <row r="27" spans="1:14" ht="18.9" customHeight="1">
      <c r="A27" s="25" t="s">
        <v>71</v>
      </c>
      <c r="B27" s="26">
        <v>0</v>
      </c>
      <c r="C27" s="26">
        <v>0</v>
      </c>
      <c r="D27" s="26">
        <v>0</v>
      </c>
      <c r="E27" s="26">
        <v>0</v>
      </c>
      <c r="F27" s="26">
        <v>12.6775</v>
      </c>
      <c r="G27" s="26">
        <v>21.698249999999998</v>
      </c>
      <c r="H27" s="26">
        <v>21.576249999999998</v>
      </c>
      <c r="I27" s="26">
        <v>21.649500000000003</v>
      </c>
      <c r="J27" s="26">
        <v>21.649399999999993</v>
      </c>
      <c r="K27" s="26">
        <v>21.746950000000005</v>
      </c>
      <c r="L27" s="26">
        <v>21.74695</v>
      </c>
      <c r="M27" s="26">
        <v>21.820100000000007</v>
      </c>
      <c r="N27" s="26">
        <v>25.16852</v>
      </c>
    </row>
    <row r="28" spans="1:14" ht="18.9" customHeight="1">
      <c r="A28" s="25" t="s">
        <v>74</v>
      </c>
      <c r="B28" s="26">
        <v>0</v>
      </c>
      <c r="C28" s="26">
        <v>2.868</v>
      </c>
      <c r="D28" s="26">
        <v>1.2100000000000004</v>
      </c>
      <c r="E28" s="26">
        <v>6.544999999999999</v>
      </c>
      <c r="F28" s="26">
        <v>11.031499999999998</v>
      </c>
      <c r="G28" s="26">
        <v>14.576249999999998</v>
      </c>
      <c r="H28" s="26">
        <v>18.232000000000003</v>
      </c>
      <c r="I28" s="26">
        <v>21.385700000000003</v>
      </c>
      <c r="J28" s="26">
        <v>23.701</v>
      </c>
      <c r="K28" s="26">
        <v>25.82105</v>
      </c>
      <c r="L28" s="26">
        <v>26.583149999999993</v>
      </c>
      <c r="M28" s="26">
        <v>27.078199999999995</v>
      </c>
      <c r="N28" s="26">
        <v>27.923070000000006</v>
      </c>
    </row>
    <row r="29" spans="1:14" ht="18.9" customHeight="1">
      <c r="A29" s="25" t="s">
        <v>77</v>
      </c>
      <c r="B29" s="26">
        <v>0</v>
      </c>
      <c r="C29" s="26">
        <v>2.4575</v>
      </c>
      <c r="D29" s="26">
        <v>8.4725</v>
      </c>
      <c r="E29" s="26">
        <v>11.046999999999999</v>
      </c>
      <c r="F29" s="26">
        <v>10.898500000000004</v>
      </c>
      <c r="G29" s="26">
        <v>13.065499999999997</v>
      </c>
      <c r="H29" s="26">
        <v>15.110249999999997</v>
      </c>
      <c r="I29" s="26">
        <v>18.098800000000008</v>
      </c>
      <c r="J29" s="26">
        <v>21.006199999999996</v>
      </c>
      <c r="K29" s="26">
        <v>21.712049999999998</v>
      </c>
      <c r="L29" s="26">
        <v>23.398949999999996</v>
      </c>
      <c r="M29" s="26">
        <v>22.127350000000007</v>
      </c>
      <c r="N29" s="26">
        <v>19.803079999999994</v>
      </c>
    </row>
    <row r="30" spans="1:14" ht="18.9" customHeight="1">
      <c r="A30" s="25" t="s">
        <v>80</v>
      </c>
      <c r="B30" s="26">
        <v>0</v>
      </c>
      <c r="C30" s="26">
        <v>2.333</v>
      </c>
      <c r="D30" s="26">
        <v>9.546000000000001</v>
      </c>
      <c r="E30" s="26">
        <v>11.490999999999998</v>
      </c>
      <c r="F30" s="26">
        <v>9.530500000000002</v>
      </c>
      <c r="G30" s="26">
        <v>12.4525</v>
      </c>
      <c r="H30" s="26">
        <v>15.652249999999999</v>
      </c>
      <c r="I30" s="26">
        <v>17.5089</v>
      </c>
      <c r="J30" s="26">
        <v>18.6838</v>
      </c>
      <c r="K30" s="26">
        <v>19.611800000000006</v>
      </c>
      <c r="L30" s="26">
        <v>19.659699999999997</v>
      </c>
      <c r="M30" s="26">
        <v>19.005300000000002</v>
      </c>
      <c r="N30" s="26">
        <v>17.724719999999998</v>
      </c>
    </row>
    <row r="31" spans="1:14" ht="18.9" customHeight="1">
      <c r="A31" s="25" t="s">
        <v>83</v>
      </c>
      <c r="B31" s="26">
        <v>2.429</v>
      </c>
      <c r="C31" s="26">
        <v>4.0515</v>
      </c>
      <c r="D31" s="26">
        <v>6.388999999999998</v>
      </c>
      <c r="E31" s="26">
        <v>8.430500000000002</v>
      </c>
      <c r="F31" s="26">
        <v>8.615500000000006</v>
      </c>
      <c r="G31" s="26">
        <v>9.94225</v>
      </c>
      <c r="H31" s="26">
        <v>11.286999999999994</v>
      </c>
      <c r="I31" s="26">
        <v>13.589</v>
      </c>
      <c r="J31" s="26">
        <v>14.271899999999993</v>
      </c>
      <c r="K31" s="26">
        <v>14.861650000000001</v>
      </c>
      <c r="L31" s="26">
        <v>14.527350000000006</v>
      </c>
      <c r="M31" s="26">
        <v>14.026900000000001</v>
      </c>
      <c r="N31" s="26">
        <v>13.490879999999999</v>
      </c>
    </row>
    <row r="32" spans="1:14" ht="18.9" customHeight="1">
      <c r="A32" s="25" t="s">
        <v>86</v>
      </c>
      <c r="B32" s="26">
        <v>0</v>
      </c>
      <c r="C32" s="26">
        <v>0</v>
      </c>
      <c r="D32" s="26">
        <v>7.549500000000001</v>
      </c>
      <c r="E32" s="26">
        <v>9.4365</v>
      </c>
      <c r="F32" s="26">
        <v>14.705999999999996</v>
      </c>
      <c r="G32" s="26">
        <v>15.098749999999999</v>
      </c>
      <c r="H32" s="26">
        <v>19.32925</v>
      </c>
      <c r="I32" s="26">
        <v>20.86200000000001</v>
      </c>
      <c r="J32" s="26">
        <v>23.283399999999993</v>
      </c>
      <c r="K32" s="26">
        <v>23.790650000000003</v>
      </c>
      <c r="L32" s="26">
        <v>23.896700000000003</v>
      </c>
      <c r="M32" s="26">
        <v>23.973999999999982</v>
      </c>
      <c r="N32" s="26">
        <v>22.06234</v>
      </c>
    </row>
    <row r="33" spans="1:14" ht="18.9" customHeight="1">
      <c r="A33" s="25" t="s">
        <v>89</v>
      </c>
      <c r="B33" s="26">
        <v>0</v>
      </c>
      <c r="C33" s="26">
        <v>0</v>
      </c>
      <c r="D33" s="26">
        <v>0.89</v>
      </c>
      <c r="E33" s="26">
        <v>8.780000000000001</v>
      </c>
      <c r="F33" s="26">
        <v>11.459999999999999</v>
      </c>
      <c r="G33" s="26">
        <v>12.08</v>
      </c>
      <c r="H33" s="26">
        <v>13.905000000000001</v>
      </c>
      <c r="I33" s="26">
        <v>16.968</v>
      </c>
      <c r="J33" s="26">
        <v>18.898</v>
      </c>
      <c r="K33" s="26">
        <v>19.743</v>
      </c>
      <c r="L33" s="26">
        <v>20.080000000000002</v>
      </c>
      <c r="M33" s="26">
        <v>20.227</v>
      </c>
      <c r="N33" s="26">
        <v>20.5674</v>
      </c>
    </row>
    <row r="34" spans="1:14" ht="18.9" customHeight="1">
      <c r="A34" s="25" t="s">
        <v>66</v>
      </c>
      <c r="B34" s="26">
        <v>0</v>
      </c>
      <c r="C34" s="26">
        <v>0.555</v>
      </c>
      <c r="D34" s="26">
        <v>6.039000000000001</v>
      </c>
      <c r="E34" s="26">
        <v>8.456999999999997</v>
      </c>
      <c r="F34" s="26">
        <v>9.369000000000002</v>
      </c>
      <c r="G34" s="26">
        <v>12.6315</v>
      </c>
      <c r="H34" s="26">
        <v>15.095999999999998</v>
      </c>
      <c r="I34" s="26">
        <v>17.0908</v>
      </c>
      <c r="J34" s="26">
        <v>18.6026</v>
      </c>
      <c r="K34" s="26">
        <v>19.774050000000006</v>
      </c>
      <c r="L34" s="26">
        <v>20.38289999999999</v>
      </c>
      <c r="M34" s="26">
        <v>21.168300000000016</v>
      </c>
      <c r="N34" s="26">
        <v>21.942590000000003</v>
      </c>
    </row>
    <row r="35" spans="1:14" ht="18.9" customHeight="1">
      <c r="A35" s="25" t="s">
        <v>69</v>
      </c>
      <c r="B35" s="26">
        <v>0</v>
      </c>
      <c r="C35" s="26">
        <v>0</v>
      </c>
      <c r="D35" s="26">
        <v>3.5714999999999995</v>
      </c>
      <c r="E35" s="26">
        <v>8.793000000000001</v>
      </c>
      <c r="F35" s="26">
        <v>13.303500000000001</v>
      </c>
      <c r="G35" s="26">
        <v>13.893999999999995</v>
      </c>
      <c r="H35" s="26">
        <v>15.149749999999997</v>
      </c>
      <c r="I35" s="26">
        <v>16.823300000000003</v>
      </c>
      <c r="J35" s="26">
        <v>17.158900000000003</v>
      </c>
      <c r="K35" s="26">
        <v>18.515</v>
      </c>
      <c r="L35" s="26">
        <v>19.090299999999996</v>
      </c>
      <c r="M35" s="26">
        <v>19.801800000000004</v>
      </c>
      <c r="N35" s="26">
        <v>20.02072</v>
      </c>
    </row>
    <row r="36" spans="1:14" ht="18.9" customHeight="1">
      <c r="A36" s="25" t="s">
        <v>72</v>
      </c>
      <c r="B36" s="26">
        <v>0</v>
      </c>
      <c r="C36" s="26">
        <v>0</v>
      </c>
      <c r="D36" s="26">
        <v>1.6535000000000002</v>
      </c>
      <c r="E36" s="26">
        <v>4.998</v>
      </c>
      <c r="F36" s="26">
        <v>4.5394999999999985</v>
      </c>
      <c r="G36" s="26">
        <v>8.53325</v>
      </c>
      <c r="H36" s="26">
        <v>15.195</v>
      </c>
      <c r="I36" s="26">
        <v>20.2733</v>
      </c>
      <c r="J36" s="26">
        <v>21.8872</v>
      </c>
      <c r="K36" s="26">
        <v>24.258100000000006</v>
      </c>
      <c r="L36" s="26">
        <v>25.581549999999986</v>
      </c>
      <c r="M36" s="26">
        <v>26.0007</v>
      </c>
      <c r="N36" s="26">
        <v>26.15602</v>
      </c>
    </row>
    <row r="37" spans="1:14" ht="18.9" customHeight="1">
      <c r="A37" s="25" t="s">
        <v>75</v>
      </c>
      <c r="B37" s="26">
        <v>0</v>
      </c>
      <c r="C37" s="26">
        <v>0</v>
      </c>
      <c r="D37" s="26">
        <v>0</v>
      </c>
      <c r="E37" s="26">
        <v>9.682</v>
      </c>
      <c r="F37" s="26">
        <v>20.364499999999996</v>
      </c>
      <c r="G37" s="26">
        <v>25.665750000000003</v>
      </c>
      <c r="H37" s="26">
        <v>17.685249999999993</v>
      </c>
      <c r="I37" s="26">
        <v>19.062500000000007</v>
      </c>
      <c r="J37" s="26">
        <v>22.7224</v>
      </c>
      <c r="K37" s="26">
        <v>25.73545</v>
      </c>
      <c r="L37" s="26">
        <v>27.737100000000005</v>
      </c>
      <c r="M37" s="26">
        <v>29.583399999999994</v>
      </c>
      <c r="N37" s="26">
        <v>29.49535</v>
      </c>
    </row>
    <row r="38" spans="1:14" ht="18.9" customHeight="1">
      <c r="A38" s="25" t="s">
        <v>78</v>
      </c>
      <c r="B38" s="26">
        <v>0</v>
      </c>
      <c r="C38" s="26">
        <v>0</v>
      </c>
      <c r="D38" s="26">
        <v>5.1395</v>
      </c>
      <c r="E38" s="26">
        <v>10.091000000000001</v>
      </c>
      <c r="F38" s="26">
        <v>10.9465</v>
      </c>
      <c r="G38" s="26">
        <v>10.40325</v>
      </c>
      <c r="H38" s="26">
        <v>13.423500000000004</v>
      </c>
      <c r="I38" s="26">
        <v>16.3741</v>
      </c>
      <c r="J38" s="26">
        <v>25.017100000000003</v>
      </c>
      <c r="K38" s="26">
        <v>23.119549999999993</v>
      </c>
      <c r="L38" s="26">
        <v>24.08915000000001</v>
      </c>
      <c r="M38" s="26">
        <v>23.234699999999997</v>
      </c>
      <c r="N38" s="26">
        <v>22.72101</v>
      </c>
    </row>
    <row r="39" spans="1:14" ht="18.9" customHeight="1">
      <c r="A39" s="25" t="s">
        <v>81</v>
      </c>
      <c r="B39" s="26">
        <v>1.5379999999999998</v>
      </c>
      <c r="C39" s="26">
        <v>3.4225</v>
      </c>
      <c r="D39" s="26">
        <v>6.6175000000000015</v>
      </c>
      <c r="E39" s="26">
        <v>13.36</v>
      </c>
      <c r="F39" s="26">
        <v>12.124000000000002</v>
      </c>
      <c r="G39" s="26">
        <v>21.562499999999996</v>
      </c>
      <c r="H39" s="26">
        <v>22.65625</v>
      </c>
      <c r="I39" s="26">
        <v>22.632100000000005</v>
      </c>
      <c r="J39" s="26">
        <v>24.5489</v>
      </c>
      <c r="K39" s="26">
        <v>27.311350000000008</v>
      </c>
      <c r="L39" s="26">
        <v>28.580250000000003</v>
      </c>
      <c r="M39" s="26">
        <v>25.305400000000013</v>
      </c>
      <c r="N39" s="26">
        <v>24.927929999999996</v>
      </c>
    </row>
    <row r="40" spans="1:14" ht="18.9" customHeight="1">
      <c r="A40" s="25" t="s">
        <v>84</v>
      </c>
      <c r="B40" s="26">
        <v>0</v>
      </c>
      <c r="C40" s="26">
        <v>0</v>
      </c>
      <c r="D40" s="26">
        <v>0</v>
      </c>
      <c r="E40" s="26">
        <v>0</v>
      </c>
      <c r="F40" s="26">
        <v>7.521999999999999</v>
      </c>
      <c r="G40" s="26">
        <v>14.375500000000002</v>
      </c>
      <c r="H40" s="26">
        <v>17.69675</v>
      </c>
      <c r="I40" s="26">
        <v>22.3488</v>
      </c>
      <c r="J40" s="26">
        <v>23.164699999999996</v>
      </c>
      <c r="K40" s="26">
        <v>24.017599999999998</v>
      </c>
      <c r="L40" s="26">
        <v>25.1863</v>
      </c>
      <c r="M40" s="26">
        <v>26.56409999999999</v>
      </c>
      <c r="N40" s="26">
        <v>28.223639999999996</v>
      </c>
    </row>
    <row r="41" spans="1:14" ht="18.9" customHeight="1">
      <c r="A41" s="25" t="s">
        <v>87</v>
      </c>
      <c r="B41" s="26">
        <v>0</v>
      </c>
      <c r="C41" s="26">
        <v>0.8519999999999998</v>
      </c>
      <c r="D41" s="26">
        <v>7.02</v>
      </c>
      <c r="E41" s="26">
        <v>12.297000000000002</v>
      </c>
      <c r="F41" s="26">
        <v>14.4735</v>
      </c>
      <c r="G41" s="26">
        <v>17.45725</v>
      </c>
      <c r="H41" s="26">
        <v>19.621999999999996</v>
      </c>
      <c r="I41" s="26">
        <v>21.9904</v>
      </c>
      <c r="J41" s="26">
        <v>22.7854</v>
      </c>
      <c r="K41" s="26">
        <v>25.942299999999996</v>
      </c>
      <c r="L41" s="26">
        <v>27.332499999999992</v>
      </c>
      <c r="M41" s="26">
        <v>27.52695000000001</v>
      </c>
      <c r="N41" s="26">
        <v>27.932589999999998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</v>
      </c>
      <c r="D43" s="26">
        <v>0</v>
      </c>
      <c r="E43" s="26">
        <v>0</v>
      </c>
      <c r="F43" s="26">
        <v>0.67</v>
      </c>
      <c r="G43" s="26">
        <v>0.8250000000000001</v>
      </c>
      <c r="H43" s="26">
        <v>1.905</v>
      </c>
      <c r="I43" s="26">
        <v>3.698</v>
      </c>
      <c r="J43" s="26">
        <v>7.797999999999999</v>
      </c>
      <c r="K43" s="26">
        <v>11.505</v>
      </c>
      <c r="L43" s="26">
        <v>11.491999999999999</v>
      </c>
      <c r="M43" s="26">
        <v>11.530999999999999</v>
      </c>
      <c r="N43" s="26">
        <v>11.661000000000001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5" r:id="rId1"/>
  <headerFooter alignWithMargins="0">
    <oddHeader>&amp;C&amp;"Helvetica,Fett"&amp;12 2013</oddHeader>
    <oddFooter>&amp;C&amp;"Helvetica,Standard" Eidg. Steuerverwaltung  -  Administration fédérale des contributions  -  Amministrazione federale delle contribuzioni&amp;R23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estv-amm</dc:creator>
  <cp:keywords/>
  <dc:description/>
  <cp:lastModifiedBy>U80780068</cp:lastModifiedBy>
  <cp:lastPrinted>2014-06-30T14:35:48Z</cp:lastPrinted>
  <dcterms:created xsi:type="dcterms:W3CDTF">2005-05-26T14:16:15Z</dcterms:created>
  <dcterms:modified xsi:type="dcterms:W3CDTF">2014-06-30T14:36:22Z</dcterms:modified>
  <cp:category/>
  <cp:version/>
  <cp:contentType/>
  <cp:contentStatus/>
</cp:coreProperties>
</file>